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712" windowHeight="8352" activeTab="0"/>
  </bookViews>
  <sheets>
    <sheet name="Sheet1" sheetId="1" r:id="rId1"/>
  </sheets>
  <definedNames>
    <definedName name="_xlnm.Print_Area" localSheetId="0">'Sheet1'!$A$1:$E$155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<sst xmlns="http://schemas.openxmlformats.org/spreadsheetml/2006/main" count="184" uniqueCount="181">
  <si>
    <t>高雄市立成功啟智學校</t>
  </si>
  <si>
    <t>單位：元</t>
  </si>
  <si>
    <t>日期</t>
  </si>
  <si>
    <t>摘要</t>
  </si>
  <si>
    <t>本年收入</t>
  </si>
  <si>
    <t>本年支出</t>
  </si>
  <si>
    <t>改善校園設施及推動校務運作經費</t>
  </si>
  <si>
    <t>收建利環保顧問股份有限公司－捐贈本校校園環境與教學設施</t>
  </si>
  <si>
    <t>收據編號</t>
  </si>
  <si>
    <t>撥還零用金：105.學年度春季教外教學－司機鐘點費</t>
  </si>
  <si>
    <t>撥還零用金：歲末學生活動捐款－106.學年度歲末社區學生聯誼參與活動學生獎品－彩色筆</t>
  </si>
  <si>
    <t>撥還零用金：歲末學生活動捐款－106.學年度歲末社區學生聯誼參與活動學生獎品－糖果</t>
  </si>
  <si>
    <t>撥還零用金：歲末學生活動捐款－106.學年度歲末社區學生聯誼參與活動會場佈置－舞台車</t>
  </si>
  <si>
    <t>撥還零用金：歲末學生活動捐款－106.學年度歲末社區學生聯誼參與活動雜支－包裝紙等5項</t>
  </si>
  <si>
    <t>撥還零用金：歲末學生活動捐款－106.學年度歲末社區學生聯誼參與活動雜支－收納盒等9項</t>
  </si>
  <si>
    <t>撥還零用金：歲末學生活動捐款－106.學年度歲末社區學生聯誼參與活動雜支－紙袋</t>
  </si>
  <si>
    <t>AA002204</t>
  </si>
  <si>
    <t>AA002205</t>
  </si>
  <si>
    <t>AA002206</t>
  </si>
  <si>
    <t>AA002207</t>
  </si>
  <si>
    <t>AA002208</t>
  </si>
  <si>
    <t>AA002209</t>
  </si>
  <si>
    <t>撥還零用金：校慶暨母親節－佈置-氣球拱門</t>
  </si>
  <si>
    <t>撥還零用金：校慶暨母親節－邀請卡</t>
  </si>
  <si>
    <t>撥還零用金：校慶暨母親節－獎狀等護貝用護貝膜</t>
  </si>
  <si>
    <t>撥還零用金：第20屆畢業典禮用－校長獎獎品1250</t>
  </si>
  <si>
    <t>撥還零用金：第20屆畢業典禮用－場地佈置－造形拱門球花</t>
  </si>
  <si>
    <t>撥還零用金：第20屆畢業典禮用－花束3500</t>
  </si>
  <si>
    <t>撥還零用金：校慶暨運動會班際趣味競賽獎品－舒跑</t>
  </si>
  <si>
    <t>撥還零用金：校慶暨運動會班際趣味競賽獎品－包裝紙</t>
  </si>
  <si>
    <t>AA002626</t>
  </si>
  <si>
    <t>收新美檢驗科技有限公司－捐贈本校校園環境與教學設施</t>
  </si>
  <si>
    <t>AA002403</t>
  </si>
  <si>
    <t>收高雄市啟明協會－捐贈本校校園環境與教學設施</t>
  </si>
  <si>
    <t>收中華民國身障協會－捐贈本校校園環境與教學設施</t>
  </si>
  <si>
    <t>撥還零用金：補助黃宥維同學106.05月就醫交通費</t>
  </si>
  <si>
    <t>撥還零用金：補助黃宥維同學106.06月就醫交通費</t>
  </si>
  <si>
    <t>收校務發展基金專戶-106.11.15日銷戶100.6.21利息收入</t>
  </si>
  <si>
    <t>收柏新科技問股份有限公司－捐贈本校校園環境與教學設施</t>
  </si>
  <si>
    <t>106年度捐款收支明細表</t>
  </si>
  <si>
    <t>AA002407</t>
  </si>
  <si>
    <t>AA002408</t>
  </si>
  <si>
    <t>AA002409</t>
  </si>
  <si>
    <t>收中鋼運通愛康輔社：中鋼運通愛心社捐款</t>
  </si>
  <si>
    <t>收財團法人中華民國身心障礙者就業發展協會：捐贈本校改善生活教育及打擊樂隊教學品質經費</t>
  </si>
  <si>
    <t>收高雄市正友獅子會：捐贈本校改善生活教育及打擊樂隊教學品質經費</t>
  </si>
  <si>
    <t>校外教學捐款</t>
  </si>
  <si>
    <t>急難救助金</t>
  </si>
  <si>
    <t>歲末學生活動捐款</t>
  </si>
  <si>
    <t>中鋼運通愛心社捐款</t>
  </si>
  <si>
    <t>校慶捐款</t>
  </si>
  <si>
    <t>獅子會捐款</t>
  </si>
  <si>
    <t>AA002406</t>
  </si>
  <si>
    <t>AA002203</t>
  </si>
  <si>
    <t>AA002625</t>
  </si>
  <si>
    <t>AA002356</t>
  </si>
  <si>
    <t>AA002369</t>
  </si>
  <si>
    <t>AA002372</t>
  </si>
  <si>
    <t>AA002410</t>
  </si>
  <si>
    <t>AA002411</t>
  </si>
  <si>
    <t>AA002424</t>
  </si>
  <si>
    <t>AA002445</t>
  </si>
  <si>
    <t>AA002579</t>
  </si>
  <si>
    <t>AA002608</t>
  </si>
  <si>
    <t>AA002620</t>
  </si>
  <si>
    <t>AA002629</t>
  </si>
  <si>
    <t>付協0遊覽通運有限公司：105.學年度春季教外教學－租車費</t>
  </si>
  <si>
    <t>收涂進法：捐贈學生林0閑等四位家庭急難救助金（高雄市醒化慈善會）</t>
  </si>
  <si>
    <t>收陳金煇：捐贈學生林0閑等四位家庭急難救助金（高雄市醒化慈善會）</t>
  </si>
  <si>
    <t>收張淑惠：捐贈學生林0閑等四位家庭急難救助金（高雄市醒化慈善會）</t>
  </si>
  <si>
    <t>收高雄港都及時雨聯誼會：捐贈學生林0閑等四位家庭急難救助金</t>
  </si>
  <si>
    <t>預借劉0美：轉發學生林0閑10,000、江0志6000元、潘0杰8500元、陳0琴3000元，四位家庭急難救助金</t>
  </si>
  <si>
    <t>撥還零用金：林0閑急難救助金</t>
  </si>
  <si>
    <t>收牟0善：中鋼運通愛心社捐款</t>
  </si>
  <si>
    <t>收歐0蓮：中鋼運通愛心社捐款</t>
  </si>
  <si>
    <t>收李0雄：中鋼運通愛心社捐款</t>
  </si>
  <si>
    <t>收王0祥：中鋼運通愛心社捐款</t>
  </si>
  <si>
    <t>收蔡0斌：中鋼運通愛心社捐款</t>
  </si>
  <si>
    <t>收蕭0宏：中鋼運通愛心社捐款</t>
  </si>
  <si>
    <t>撥還零用金：高三乙徐0淯受傷醫療費（中鋼運通愛心社捐款）</t>
  </si>
  <si>
    <t>撥還零用金：高二乙買0義生活濟助金（中鋼運通愛心社捐款）</t>
  </si>
  <si>
    <t>撥還零用金：國小一林0晴（林0閑）生活濟助金（中鋼運通愛心社捐款）</t>
  </si>
  <si>
    <t>撥還零用金：106.01月聯課活動教師李0菱鐘點費1/6.13.20</t>
  </si>
  <si>
    <t>撥還零用金：106.02月聯課活動教師李0苑菱鐘點費2/17.24</t>
  </si>
  <si>
    <t>撥還零用金：106.03月聯課活動教師李0菱鐘點費3/3.17.24.31</t>
  </si>
  <si>
    <t>撥還零用金：106.04月聯課活動教師李苑0鐘點費4/7.14.21.28</t>
  </si>
  <si>
    <t>撥還零用金：106.05月聯課活動教師李0菱鐘點費5/5.12.19</t>
  </si>
  <si>
    <t>撥還零用金：106.06月聯課活動教師李0菱鐘點費6/2.9.16.23.30</t>
  </si>
  <si>
    <t>撥還零用金：106.09月聯課活動教師李0菱鐘點費9/01.08.15.22.29</t>
  </si>
  <si>
    <t>撥還零用金：106.10月聯課活動教師李0菱鐘點費10/.06.13.20.27</t>
  </si>
  <si>
    <t>撥還零用金：106.11月聯課活動教師李0菱鐘點費11/03.10.17.24</t>
  </si>
  <si>
    <t>撥還零用金：李0菱106.12/27才藝比賽指導鐘點費</t>
  </si>
  <si>
    <t>撥還零用金：106.12月聯課活動教師李0菱鐘點費12/01.08.15.22.29</t>
  </si>
  <si>
    <t>付106.01月二代健保補充保費公付款（李0菱106.01月鐘點費）</t>
  </si>
  <si>
    <t>付106.03月二代健保補充保費公付款（李0菱106.03月鐘點費）</t>
  </si>
  <si>
    <t>付106.09月二代健保補充保費公付款（李0菱106.09月鐘點費）</t>
  </si>
  <si>
    <t>付106.10月二代健保補充保費公付款（李0菱106.10月鐘點費）</t>
  </si>
  <si>
    <t>付106.11月二代健保補充保費公付款（李0菱106.11月鐘點費）</t>
  </si>
  <si>
    <t>撥還零用金：106.12月二代健保補充保費公付款（李0菱106.12月鐘點費）</t>
  </si>
  <si>
    <t>付106.01月聯課活動教師李苑0勞保費公付款</t>
  </si>
  <si>
    <t>付106.02月聯課活動教師李0菱勞保費公付款</t>
  </si>
  <si>
    <t>付106.05月聯課活動教師李0菱勞保費公付款</t>
  </si>
  <si>
    <t>付106.03月聯課活動教師李0菱勞保費公付款</t>
  </si>
  <si>
    <t>付106.04月聯課活動教師李0菱勞保費公付款</t>
  </si>
  <si>
    <t>付106.06月聯課活動教師李0菱勞保費公付款</t>
  </si>
  <si>
    <t>付106.09月聯課活動教師李0菱勞保費公付款</t>
  </si>
  <si>
    <t>付106.10月聯課活動教師李苑0勞保費公付款</t>
  </si>
  <si>
    <t>付106.11月聯課活動教師李0菱勞保費公付款</t>
  </si>
  <si>
    <t>付106.01月聯課活動講師李0菱勞工退休金提繳費－新制</t>
  </si>
  <si>
    <t>付105.12月聯課活動講師李0菱勞工退休金提繳費－新制</t>
  </si>
  <si>
    <t>付106.02月聯課活動講師李0菱勞工退休金提繳費－新制</t>
  </si>
  <si>
    <t>付106.03月聯課活動講師李0菱勞工退休金提繳費－新制</t>
  </si>
  <si>
    <t>付106.04月聯課活動講師李0菱勞工退休金提繳費－新制</t>
  </si>
  <si>
    <t>付106.05月聯課活動講師李0菱勞工退休金提繳費－新制</t>
  </si>
  <si>
    <t>付106.06月聯課活動講師李0菱勞工退休金提繳費－新制</t>
  </si>
  <si>
    <t>付106.09月聯課活動講師李苑0勞工退休金提繳費－新制</t>
  </si>
  <si>
    <t>付106.10月聯課活動講師李0菱勞工退休金提繳費－新制</t>
  </si>
  <si>
    <t>付106.11月聯課活動講師李0菱勞工退休金提繳費－新制</t>
  </si>
  <si>
    <t>撥還零用金：105.#2學期家長成長團體－拼布包研習－劉0婚講師鐘點費106/4/11-6/6日共20小時（中鋼運通愛心社捐款）</t>
  </si>
  <si>
    <t>撥還零用金：106.#1學期家長成長團體－拼布包研習－劉0婚講師鐘點費106/10/18-12/6日共20小時（中鋼運通愛心社捐款）</t>
  </si>
  <si>
    <t>預借劉0美：105.#2學期家長成長團體－拼布包研習－材料費2326+2518+4156（中鋼運通愛心社捐款）</t>
  </si>
  <si>
    <t>預借劉0美：106.#1學期家長成長團體－拼布包研習－材料費（中鋼運通愛心社捐款）</t>
  </si>
  <si>
    <t>預借劉0美：106.年度暑期親子共學成長營活動－講師鐘點費7200材料費991+2432+6577=10,000午餐2450雜支350.（中鋼運通愛心社捐款）</t>
  </si>
  <si>
    <t>撥還零用金：106.01月聯課活動教師蔡0倫鐘點費1/6.13.20</t>
  </si>
  <si>
    <t>撥還零用金：106.02月聯課活動教師蔡0倫鐘點費2/17</t>
  </si>
  <si>
    <t>撥還零用金：106.03月聯課活動教師蔡0倫鐘點費3/3.17.24.31</t>
  </si>
  <si>
    <t>撥還零用金：106.04月聯課活動教師蔡0倫鐘點費4/7.14.21.28</t>
  </si>
  <si>
    <t>撥還零用金：106.05月聯課活動教師蔡0倫鐘點費5/5.12.19.26</t>
  </si>
  <si>
    <t>撥還零用金：106.06月聯課活動教師蔡0倫鐘點費6/2.16.23</t>
  </si>
  <si>
    <t>撥還零用金：106.09月聯課活動教師蔡0倫鐘點費9/01.08.15.22.29</t>
  </si>
  <si>
    <t>撥還零用金：106.10月聯課活動教師蔡0倫鐘點費10/13.20.27</t>
  </si>
  <si>
    <t>撥還零用金：106.11月聯課活動教師蔡0倫鐘點費11/03.10.17.24</t>
  </si>
  <si>
    <t>付蔡0倫：106.12/27才藝比賽加強練習指導鐘點費-11/30.12/7.14.21.27</t>
  </si>
  <si>
    <t>付蔡0倫：106.12月聯課活動教師蔡0倫鐘點費12/01.08.15.22.29</t>
  </si>
  <si>
    <t>付106.01月二代健保補充保費公付款（蔡0倫106.01月鐘點費）</t>
  </si>
  <si>
    <t>付106.03月二代健保補充保費公付款（蔡0倫106.03月鐘點費）</t>
  </si>
  <si>
    <t>付106.09月二代健保補充保費公付款（蔡0倫106.09月鐘點費）</t>
  </si>
  <si>
    <t>付106.10月二代健保補充保費公付款（蔡0倫106.10月鐘點費）</t>
  </si>
  <si>
    <t>付106.11月二代健保補充保費公付款（蔡0倫106.11月鐘點費）</t>
  </si>
  <si>
    <t>撥還零用金：106.12月二代健保補充保費公付款（蔡0倫106.12月鐘點費）</t>
  </si>
  <si>
    <t>付106.01月聯課活動教師蔡0倫勞保費公付款</t>
  </si>
  <si>
    <t>付106.02月聯課活動教師蔡0倫勞保費公付款</t>
  </si>
  <si>
    <t>付106.03月聯課活動教師蔡0倫勞保費公付款</t>
  </si>
  <si>
    <t>付106.04月聯課活動教師蔡0倫勞保費公付款</t>
  </si>
  <si>
    <t>付106.05月聯課活動教師蔡0倫勞保費公付款</t>
  </si>
  <si>
    <t>付106.06月聯課活動教師蔡0倫勞保費公付款</t>
  </si>
  <si>
    <t>付106.09月聯課活動教師蔡0倫勞保費公付款</t>
  </si>
  <si>
    <t>付106.10月聯課活動教師蔡0倫勞保費公付款</t>
  </si>
  <si>
    <t>付106.11月聯課活動教師蔡0倫勞保費公付款</t>
  </si>
  <si>
    <t>付105.12月聯課活動講師蔡0倫勞工退休金提繳費－新制</t>
  </si>
  <si>
    <t>付106.01月聯課活動講師蔡0倫勞工退休金提繳費－新制</t>
  </si>
  <si>
    <t>付106.02月聯課活動講師蔡0倫勞工退休金提繳費－新制</t>
  </si>
  <si>
    <t>付106.03月聯課活動講師蔡0倫勞工退休金提繳費－新制</t>
  </si>
  <si>
    <t>付106.04月聯課活動講師蔡0倫勞工退休金提繳費－新制</t>
  </si>
  <si>
    <t>付106.05月聯課活動講師蔡0倫勞工退休金提繳費－新制</t>
  </si>
  <si>
    <t>付106.06月聯課活動講師蔡0倫勞工退休金提繳費－新制</t>
  </si>
  <si>
    <t>付106.09月聯課活動講師蔡0倫勞工退休金提繳費－新制</t>
  </si>
  <si>
    <t>付106.10月聯課活動講師蔡0倫勞工退休金提繳費－新制</t>
  </si>
  <si>
    <t>付106.11月聯課活動講師蔡0倫勞工退休金提繳費－新制</t>
  </si>
  <si>
    <t>預借簡0蘭：105.學年度春季教外教學－門票</t>
  </si>
  <si>
    <t>預借周0蓁：轉存健0印刷事業股份有限公司-105學年度製作畢業紀念冊經費10,887元分攤款</t>
  </si>
  <si>
    <t>預借劉0美：105.#2學期家長成長團體－手工皂研習－材料費（獅子會捐款）</t>
  </si>
  <si>
    <t>撥還零用金：105.#2學期家長成長團體－手工皂研習－陳0阡－講師鐘點費（獅子會捐款）</t>
  </si>
  <si>
    <t>撥還零用金：106.#1學期家長成長團體－手工皂研習－陳0阡－講師鐘點費（獅子會捐款）</t>
  </si>
  <si>
    <t>預借劉0美：106.#1學期家長成長團體－創意手作研習－材料費（獅子會捐款）</t>
  </si>
  <si>
    <t>科目轉正：付私立傑0外語升學文理短期補習班：106.06月課後照顧班服務費26,134元分攤款</t>
  </si>
  <si>
    <t>付陳0珠：106.12月-106學年度國小課後照顧專班勞務採購－教師服務費15470分攤款</t>
  </si>
  <si>
    <t>付林0華：106.12月-106學年度國小課後照顧專班勞務採購－教師助理員服務費</t>
  </si>
  <si>
    <t>付億0科技有限公司：莫蘭蒂颱風－行政樓屋頂琉璃瓦</t>
  </si>
  <si>
    <t>採購卡：明0產物保險〈股〉高雄分公司106..年公務車保險費58,787分攤款</t>
  </si>
  <si>
    <t>收回代墊億0科技有限公司：莫蘭蒂颱風－東西側浪板圍籬傾倒修理等六項62,090元（補辦預算49,718元、應付代收款分攤12,372元）</t>
  </si>
  <si>
    <t>收回代墊喜0機械有限公司：莫蘭蒂颱風植物園棚架整修工程款97,550元（補辦預算78,472元、應付代收款分攤19,078元）</t>
  </si>
  <si>
    <t>收回代墊億0科技有限公司：莫蘭蒂颱風－行政樓屋頂琉璃瓦13,500元（補辦預算10,810元、應付代收款分攤2690元）</t>
  </si>
  <si>
    <t>撥還零用金：補助黃0維同學106.02-3月就醫交通費</t>
  </si>
  <si>
    <t>撥還零用金：補助黃0維同學106.04月就醫交通費</t>
  </si>
  <si>
    <t>付博0科技有限公司：手眼協調認知軟體</t>
  </si>
  <si>
    <t>付上0慶電器有限公司二樓電腦主機冷氣汰換</t>
  </si>
  <si>
    <t>收建利環保顧問股份有限公司－捐贈本校校園環境與教學設施</t>
  </si>
  <si>
    <t>收柏新科技問股份有限公司－捐贈本校校園環境與教學設施</t>
  </si>
  <si>
    <t>收柏新科技股份有限公司－捐贈本校校園環境與教學設施</t>
  </si>
  <si>
    <t>收新美檢驗科技有限公司－捐贈本校校園環境與教學設施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</si>
</sst>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);[Red]\(0\)"/>
    <numFmt numFmtId="178" formatCode="_-* #,##0_-;\-* #,##0_-;_-* &quot;-&quot;??_-;_-@_-"/>
    <numFmt numFmtId="179" formatCode="#,##0_ ;[Red]\-#,##0\ "/>
    <numFmt numFmtId="180" formatCode="#,##0_);[Red]\(#,##0\)"/>
    <numFmt numFmtId="181" formatCode="m&quot;月&quot;d&quot;日&quot;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0" fillId="0" borderId="11" xfId="3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distributed" vertical="center" wrapText="1"/>
    </xf>
    <xf numFmtId="178" fontId="0" fillId="0" borderId="11" xfId="34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7" fillId="33" borderId="11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 horizontal="center" vertical="center"/>
    </xf>
    <xf numFmtId="180" fontId="9" fillId="0" borderId="11" xfId="34" applyNumberFormat="1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0" fillId="0" borderId="11" xfId="0" applyFill="1" applyBorder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79" fontId="0" fillId="0" borderId="0" xfId="0" applyNumberFormat="1" applyFont="1" applyFill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49" fontId="0" fillId="0" borderId="11" xfId="0" applyNumberFormat="1" applyFill="1" applyBorder="1" applyAlignment="1">
      <alignment horizontal="left" vertical="center" wrapText="1"/>
    </xf>
    <xf numFmtId="180" fontId="0" fillId="0" borderId="11" xfId="34" applyNumberFormat="1" applyFont="1" applyBorder="1" applyAlignment="1">
      <alignment vertical="center" wrapText="1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34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6" fontId="9" fillId="34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9" fillId="0" borderId="11" xfId="45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79" fontId="9" fillId="34" borderId="11" xfId="0" applyNumberFormat="1" applyFont="1" applyFill="1" applyBorder="1" applyAlignment="1">
      <alignment vertical="center"/>
    </xf>
    <xf numFmtId="179" fontId="0" fillId="34" borderId="11" xfId="0" applyNumberFormat="1" applyFont="1" applyFill="1" applyBorder="1" applyAlignment="1">
      <alignment horizontal="right" vertical="center"/>
    </xf>
    <xf numFmtId="179" fontId="0" fillId="34" borderId="11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180" fontId="3" fillId="0" borderId="11" xfId="34" applyNumberFormat="1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4" fontId="8" fillId="33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8" fontId="7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zoomScalePageLayoutView="0" workbookViewId="0" topLeftCell="A1">
      <selection activeCell="H4" sqref="H4"/>
    </sheetView>
  </sheetViews>
  <sheetFormatPr defaultColWidth="9.00390625" defaultRowHeight="20.25" customHeight="1"/>
  <cols>
    <col min="1" max="1" width="5.875" style="48" customWidth="1"/>
    <col min="2" max="2" width="57.375" style="48" customWidth="1"/>
    <col min="3" max="4" width="9.25390625" style="48" customWidth="1"/>
    <col min="5" max="5" width="9.75390625" style="48" customWidth="1"/>
    <col min="6" max="6" width="10.25390625" style="48" customWidth="1"/>
    <col min="7" max="16384" width="9.00390625" style="48" customWidth="1"/>
  </cols>
  <sheetData>
    <row r="1" spans="1:5" s="1" customFormat="1" ht="26.25" customHeight="1">
      <c r="A1" s="52" t="s">
        <v>0</v>
      </c>
      <c r="B1" s="52"/>
      <c r="C1" s="52"/>
      <c r="D1" s="52"/>
      <c r="E1" s="52"/>
    </row>
    <row r="2" spans="1:5" s="1" customFormat="1" ht="21.75" customHeight="1">
      <c r="A2" s="53" t="s">
        <v>39</v>
      </c>
      <c r="B2" s="53"/>
      <c r="C2" s="53"/>
      <c r="D2" s="53"/>
      <c r="E2" s="53"/>
    </row>
    <row r="3" spans="1:5" s="1" customFormat="1" ht="13.5" customHeight="1">
      <c r="A3" s="2"/>
      <c r="B3" s="2"/>
      <c r="C3" s="2"/>
      <c r="D3" s="2"/>
      <c r="E3" s="3" t="s">
        <v>1</v>
      </c>
    </row>
    <row r="4" spans="1:5" s="1" customFormat="1" ht="34.5" customHeight="1">
      <c r="A4" s="4" t="s">
        <v>2</v>
      </c>
      <c r="B4" s="5" t="s">
        <v>3</v>
      </c>
      <c r="C4" s="6" t="s">
        <v>4</v>
      </c>
      <c r="D4" s="7" t="s">
        <v>5</v>
      </c>
      <c r="E4" s="7" t="s">
        <v>8</v>
      </c>
    </row>
    <row r="5" spans="1:5" s="1" customFormat="1" ht="33.75" customHeight="1">
      <c r="A5" s="49"/>
      <c r="B5" s="51" t="s">
        <v>46</v>
      </c>
      <c r="C5" s="12">
        <f>SUM(C6:C7)</f>
        <v>0</v>
      </c>
      <c r="D5" s="12">
        <f>SUM(D6:D7)</f>
        <v>36720</v>
      </c>
      <c r="E5" s="12"/>
    </row>
    <row r="6" spans="1:5" s="33" customFormat="1" ht="34.5" customHeight="1">
      <c r="A6" s="13">
        <v>42808</v>
      </c>
      <c r="B6" s="31" t="s">
        <v>66</v>
      </c>
      <c r="C6" s="32"/>
      <c r="D6" s="17">
        <v>31200</v>
      </c>
      <c r="E6" s="17"/>
    </row>
    <row r="7" spans="1:5" s="33" customFormat="1" ht="34.5" customHeight="1">
      <c r="A7" s="34">
        <v>42832</v>
      </c>
      <c r="B7" s="31" t="s">
        <v>9</v>
      </c>
      <c r="C7" s="32"/>
      <c r="D7" s="17">
        <v>5520</v>
      </c>
      <c r="E7" s="17"/>
    </row>
    <row r="8" spans="1:5" s="1" customFormat="1" ht="28.5" customHeight="1">
      <c r="A8" s="49"/>
      <c r="B8" s="51" t="s">
        <v>47</v>
      </c>
      <c r="C8" s="12">
        <f>SUM(C9:C14)</f>
        <v>27500</v>
      </c>
      <c r="D8" s="12">
        <f>SUM(D9:D14)</f>
        <v>30500</v>
      </c>
      <c r="E8" s="12"/>
    </row>
    <row r="9" spans="1:5" s="35" customFormat="1" ht="32.25">
      <c r="A9" s="9">
        <v>42867</v>
      </c>
      <c r="B9" s="29" t="s">
        <v>67</v>
      </c>
      <c r="C9" s="18">
        <v>10000</v>
      </c>
      <c r="D9" s="18"/>
      <c r="E9" s="18" t="s">
        <v>52</v>
      </c>
    </row>
    <row r="10" spans="1:5" s="35" customFormat="1" ht="32.25">
      <c r="A10" s="36">
        <v>42867</v>
      </c>
      <c r="B10" s="29" t="s">
        <v>68</v>
      </c>
      <c r="C10" s="18">
        <v>6000</v>
      </c>
      <c r="D10" s="18"/>
      <c r="E10" s="18" t="s">
        <v>40</v>
      </c>
    </row>
    <row r="11" spans="1:5" s="35" customFormat="1" ht="32.25">
      <c r="A11" s="9">
        <v>42867</v>
      </c>
      <c r="B11" s="29" t="s">
        <v>69</v>
      </c>
      <c r="C11" s="18">
        <v>3000</v>
      </c>
      <c r="D11" s="18"/>
      <c r="E11" s="18" t="s">
        <v>41</v>
      </c>
    </row>
    <row r="12" spans="1:5" s="35" customFormat="1" ht="32.25">
      <c r="A12" s="9">
        <v>42867</v>
      </c>
      <c r="B12" s="29" t="s">
        <v>70</v>
      </c>
      <c r="C12" s="18">
        <v>8500</v>
      </c>
      <c r="D12" s="18"/>
      <c r="E12" s="18" t="s">
        <v>42</v>
      </c>
    </row>
    <row r="13" spans="1:5" s="33" customFormat="1" ht="32.25">
      <c r="A13" s="13">
        <v>42891</v>
      </c>
      <c r="B13" s="50" t="s">
        <v>71</v>
      </c>
      <c r="C13" s="32"/>
      <c r="D13" s="17">
        <v>27500</v>
      </c>
      <c r="E13" s="17"/>
    </row>
    <row r="14" spans="1:5" s="33" customFormat="1" ht="27" customHeight="1">
      <c r="A14" s="34">
        <v>42914</v>
      </c>
      <c r="B14" s="19" t="s">
        <v>72</v>
      </c>
      <c r="C14" s="32"/>
      <c r="D14" s="17">
        <v>3000</v>
      </c>
      <c r="E14" s="17"/>
    </row>
    <row r="15" spans="1:5" s="1" customFormat="1" ht="28.5" customHeight="1">
      <c r="A15" s="49"/>
      <c r="B15" s="51" t="s">
        <v>48</v>
      </c>
      <c r="C15" s="12"/>
      <c r="D15" s="12">
        <f>SUM(D16:D21)</f>
        <v>16710</v>
      </c>
      <c r="E15" s="12"/>
    </row>
    <row r="16" spans="1:5" s="38" customFormat="1" ht="49.5" customHeight="1">
      <c r="A16" s="13">
        <v>43090</v>
      </c>
      <c r="B16" s="15" t="s">
        <v>10</v>
      </c>
      <c r="C16" s="16"/>
      <c r="D16" s="16">
        <v>4452</v>
      </c>
      <c r="E16" s="16"/>
    </row>
    <row r="17" spans="1:5" s="38" customFormat="1" ht="49.5" customHeight="1">
      <c r="A17" s="13">
        <v>43090</v>
      </c>
      <c r="B17" s="15" t="s">
        <v>11</v>
      </c>
      <c r="C17" s="16"/>
      <c r="D17" s="16">
        <v>2338</v>
      </c>
      <c r="E17" s="16"/>
    </row>
    <row r="18" spans="1:5" s="38" customFormat="1" ht="49.5" customHeight="1">
      <c r="A18" s="13">
        <v>43094</v>
      </c>
      <c r="B18" s="15" t="s">
        <v>12</v>
      </c>
      <c r="C18" s="16"/>
      <c r="D18" s="16">
        <v>8000</v>
      </c>
      <c r="E18" s="16"/>
    </row>
    <row r="19" spans="1:5" s="33" customFormat="1" ht="49.5" customHeight="1">
      <c r="A19" s="13">
        <v>43090</v>
      </c>
      <c r="B19" s="15" t="s">
        <v>13</v>
      </c>
      <c r="C19" s="17"/>
      <c r="D19" s="17">
        <v>348</v>
      </c>
      <c r="E19" s="17"/>
    </row>
    <row r="20" spans="1:5" s="35" customFormat="1" ht="49.5" customHeight="1">
      <c r="A20" s="13">
        <v>43090</v>
      </c>
      <c r="B20" s="15" t="s">
        <v>14</v>
      </c>
      <c r="C20" s="18"/>
      <c r="D20" s="17">
        <v>742</v>
      </c>
      <c r="E20" s="17"/>
    </row>
    <row r="21" spans="1:5" s="33" customFormat="1" ht="49.5" customHeight="1">
      <c r="A21" s="13">
        <v>43090</v>
      </c>
      <c r="B21" s="15" t="s">
        <v>15</v>
      </c>
      <c r="C21" s="17"/>
      <c r="D21" s="17">
        <v>830</v>
      </c>
      <c r="E21" s="17"/>
    </row>
    <row r="22" spans="1:5" s="1" customFormat="1" ht="33.75" customHeight="1">
      <c r="A22" s="49"/>
      <c r="B22" s="51" t="s">
        <v>49</v>
      </c>
      <c r="C22" s="12">
        <f>SUM(C23:C79)</f>
        <v>100000</v>
      </c>
      <c r="D22" s="12">
        <f>SUM(D23:D79)</f>
        <v>106301</v>
      </c>
      <c r="E22" s="12"/>
    </row>
    <row r="23" spans="1:5" s="35" customFormat="1" ht="24" customHeight="1">
      <c r="A23" s="9">
        <v>42741</v>
      </c>
      <c r="B23" s="11" t="s">
        <v>73</v>
      </c>
      <c r="C23" s="39">
        <v>2000</v>
      </c>
      <c r="D23" s="18"/>
      <c r="E23" s="18" t="s">
        <v>53</v>
      </c>
    </row>
    <row r="24" spans="1:5" s="35" customFormat="1" ht="24" customHeight="1">
      <c r="A24" s="9">
        <v>42741</v>
      </c>
      <c r="B24" s="11" t="s">
        <v>74</v>
      </c>
      <c r="C24" s="39">
        <v>2000</v>
      </c>
      <c r="D24" s="18"/>
      <c r="E24" s="18" t="s">
        <v>16</v>
      </c>
    </row>
    <row r="25" spans="1:5" s="35" customFormat="1" ht="24" customHeight="1">
      <c r="A25" s="9">
        <v>42741</v>
      </c>
      <c r="B25" s="11" t="s">
        <v>75</v>
      </c>
      <c r="C25" s="39">
        <v>3500</v>
      </c>
      <c r="D25" s="18"/>
      <c r="E25" s="18" t="s">
        <v>17</v>
      </c>
    </row>
    <row r="26" spans="1:5" s="35" customFormat="1" ht="24" customHeight="1">
      <c r="A26" s="9">
        <v>42741</v>
      </c>
      <c r="B26" s="11" t="s">
        <v>76</v>
      </c>
      <c r="C26" s="39">
        <v>5000</v>
      </c>
      <c r="D26" s="18"/>
      <c r="E26" s="18" t="s">
        <v>18</v>
      </c>
    </row>
    <row r="27" spans="1:5" s="35" customFormat="1" ht="24" customHeight="1">
      <c r="A27" s="9">
        <v>42741</v>
      </c>
      <c r="B27" s="11" t="s">
        <v>77</v>
      </c>
      <c r="C27" s="39">
        <v>2000</v>
      </c>
      <c r="D27" s="18"/>
      <c r="E27" s="18" t="s">
        <v>19</v>
      </c>
    </row>
    <row r="28" spans="1:5" s="35" customFormat="1" ht="24" customHeight="1">
      <c r="A28" s="9">
        <v>42741</v>
      </c>
      <c r="B28" s="11" t="s">
        <v>78</v>
      </c>
      <c r="C28" s="39">
        <v>6000</v>
      </c>
      <c r="D28" s="18"/>
      <c r="E28" s="18" t="s">
        <v>20</v>
      </c>
    </row>
    <row r="29" spans="1:5" s="35" customFormat="1" ht="33.75" customHeight="1">
      <c r="A29" s="9">
        <v>42741</v>
      </c>
      <c r="B29" s="11" t="s">
        <v>43</v>
      </c>
      <c r="C29" s="39">
        <v>79500</v>
      </c>
      <c r="D29" s="18"/>
      <c r="E29" s="18" t="s">
        <v>21</v>
      </c>
    </row>
    <row r="30" spans="1:5" s="33" customFormat="1" ht="33.75" customHeight="1">
      <c r="A30" s="14">
        <v>42786</v>
      </c>
      <c r="B30" s="19" t="s">
        <v>79</v>
      </c>
      <c r="C30" s="17"/>
      <c r="D30" s="32">
        <v>1005</v>
      </c>
      <c r="E30" s="32"/>
    </row>
    <row r="31" spans="1:5" s="33" customFormat="1" ht="33.75" customHeight="1">
      <c r="A31" s="34">
        <v>42914</v>
      </c>
      <c r="B31" s="19" t="s">
        <v>80</v>
      </c>
      <c r="C31" s="17"/>
      <c r="D31" s="32">
        <v>2000</v>
      </c>
      <c r="E31" s="32"/>
    </row>
    <row r="32" spans="1:5" s="33" customFormat="1" ht="33.75" customHeight="1">
      <c r="A32" s="34">
        <v>42914</v>
      </c>
      <c r="B32" s="19" t="s">
        <v>81</v>
      </c>
      <c r="C32" s="17"/>
      <c r="D32" s="32">
        <v>2000</v>
      </c>
      <c r="E32" s="32"/>
    </row>
    <row r="33" spans="1:5" s="38" customFormat="1" ht="33.75" customHeight="1">
      <c r="A33" s="34">
        <v>42888</v>
      </c>
      <c r="B33" s="19" t="s">
        <v>22</v>
      </c>
      <c r="C33" s="16"/>
      <c r="D33" s="37">
        <v>2500</v>
      </c>
      <c r="E33" s="37"/>
    </row>
    <row r="34" spans="1:5" s="38" customFormat="1" ht="33.75" customHeight="1">
      <c r="A34" s="34">
        <v>42914</v>
      </c>
      <c r="B34" s="19" t="s">
        <v>23</v>
      </c>
      <c r="C34" s="16"/>
      <c r="D34" s="37">
        <v>480</v>
      </c>
      <c r="E34" s="37"/>
    </row>
    <row r="35" spans="1:5" s="38" customFormat="1" ht="33.75" customHeight="1">
      <c r="A35" s="34">
        <v>42872</v>
      </c>
      <c r="B35" s="19" t="s">
        <v>24</v>
      </c>
      <c r="C35" s="16"/>
      <c r="D35" s="37">
        <v>480</v>
      </c>
      <c r="E35" s="37"/>
    </row>
    <row r="36" spans="1:5" s="33" customFormat="1" ht="33.75" customHeight="1">
      <c r="A36" s="34">
        <v>42893</v>
      </c>
      <c r="B36" s="19" t="s">
        <v>25</v>
      </c>
      <c r="C36" s="17"/>
      <c r="D36" s="32">
        <v>1250</v>
      </c>
      <c r="E36" s="32"/>
    </row>
    <row r="37" spans="1:5" s="33" customFormat="1" ht="33.75" customHeight="1">
      <c r="A37" s="34">
        <v>42914</v>
      </c>
      <c r="B37" s="19" t="s">
        <v>26</v>
      </c>
      <c r="C37" s="17"/>
      <c r="D37" s="32">
        <v>2500</v>
      </c>
      <c r="E37" s="32"/>
    </row>
    <row r="38" spans="1:5" s="33" customFormat="1" ht="33.75" customHeight="1">
      <c r="A38" s="34">
        <v>42914</v>
      </c>
      <c r="B38" s="19" t="s">
        <v>27</v>
      </c>
      <c r="C38" s="17"/>
      <c r="D38" s="32">
        <v>3500</v>
      </c>
      <c r="E38" s="32"/>
    </row>
    <row r="39" spans="1:5" s="33" customFormat="1" ht="33.75" customHeight="1">
      <c r="A39" s="13">
        <v>42774</v>
      </c>
      <c r="B39" s="19" t="s">
        <v>82</v>
      </c>
      <c r="C39" s="17"/>
      <c r="D39" s="32">
        <v>2400</v>
      </c>
      <c r="E39" s="32"/>
    </row>
    <row r="40" spans="1:5" s="33" customFormat="1" ht="33.75" customHeight="1">
      <c r="A40" s="14">
        <v>42809</v>
      </c>
      <c r="B40" s="19" t="s">
        <v>83</v>
      </c>
      <c r="C40" s="17"/>
      <c r="D40" s="32">
        <v>1600</v>
      </c>
      <c r="E40" s="32"/>
    </row>
    <row r="41" spans="1:5" s="33" customFormat="1" ht="33.75" customHeight="1">
      <c r="A41" s="14">
        <v>42842</v>
      </c>
      <c r="B41" s="19" t="s">
        <v>84</v>
      </c>
      <c r="C41" s="17"/>
      <c r="D41" s="32">
        <v>3200</v>
      </c>
      <c r="E41" s="32"/>
    </row>
    <row r="42" spans="1:5" s="33" customFormat="1" ht="33.75" customHeight="1">
      <c r="A42" s="34">
        <v>42872</v>
      </c>
      <c r="B42" s="19" t="s">
        <v>85</v>
      </c>
      <c r="C42" s="17"/>
      <c r="D42" s="32">
        <v>3200</v>
      </c>
      <c r="E42" s="32"/>
    </row>
    <row r="43" spans="1:5" s="33" customFormat="1" ht="33.75" customHeight="1">
      <c r="A43" s="34">
        <v>42893</v>
      </c>
      <c r="B43" s="19" t="s">
        <v>86</v>
      </c>
      <c r="C43" s="17"/>
      <c r="D43" s="32">
        <v>2400</v>
      </c>
      <c r="E43" s="32"/>
    </row>
    <row r="44" spans="1:5" s="33" customFormat="1" ht="33.75" customHeight="1">
      <c r="A44" s="14">
        <v>42928</v>
      </c>
      <c r="B44" s="19" t="s">
        <v>87</v>
      </c>
      <c r="C44" s="17"/>
      <c r="D44" s="32">
        <v>4000</v>
      </c>
      <c r="E44" s="32"/>
    </row>
    <row r="45" spans="1:5" s="33" customFormat="1" ht="33.75" customHeight="1">
      <c r="A45" s="14">
        <v>43024</v>
      </c>
      <c r="B45" s="19" t="s">
        <v>88</v>
      </c>
      <c r="C45" s="17"/>
      <c r="D45" s="32">
        <f>400*5*2</f>
        <v>4000</v>
      </c>
      <c r="E45" s="32"/>
    </row>
    <row r="46" spans="1:7" s="33" customFormat="1" ht="33.75" customHeight="1">
      <c r="A46" s="20">
        <v>43045</v>
      </c>
      <c r="B46" s="19" t="s">
        <v>89</v>
      </c>
      <c r="C46" s="17"/>
      <c r="D46" s="32">
        <f>400*4*2</f>
        <v>3200</v>
      </c>
      <c r="E46" s="32"/>
      <c r="G46" s="40"/>
    </row>
    <row r="47" spans="1:5" s="33" customFormat="1" ht="33.75" customHeight="1">
      <c r="A47" s="21">
        <v>43082</v>
      </c>
      <c r="B47" s="19" t="s">
        <v>90</v>
      </c>
      <c r="C47" s="17"/>
      <c r="D47" s="32">
        <f>400*4*2</f>
        <v>3200</v>
      </c>
      <c r="E47" s="32"/>
    </row>
    <row r="48" spans="1:5" s="33" customFormat="1" ht="33.75" customHeight="1">
      <c r="A48" s="13">
        <v>43094</v>
      </c>
      <c r="B48" s="19" t="s">
        <v>91</v>
      </c>
      <c r="C48" s="17"/>
      <c r="D48" s="32">
        <v>800</v>
      </c>
      <c r="E48" s="32"/>
    </row>
    <row r="49" spans="1:5" s="33" customFormat="1" ht="33.75" customHeight="1">
      <c r="A49" s="13">
        <v>43094</v>
      </c>
      <c r="B49" s="19" t="s">
        <v>92</v>
      </c>
      <c r="C49" s="17"/>
      <c r="D49" s="32">
        <f>400*5*2</f>
        <v>4000</v>
      </c>
      <c r="E49" s="32"/>
    </row>
    <row r="50" spans="1:5" s="33" customFormat="1" ht="33.75" customHeight="1">
      <c r="A50" s="14">
        <v>42800</v>
      </c>
      <c r="B50" s="19" t="s">
        <v>93</v>
      </c>
      <c r="C50" s="17"/>
      <c r="D50" s="32">
        <v>46</v>
      </c>
      <c r="E50" s="32"/>
    </row>
    <row r="51" spans="1:5" s="33" customFormat="1" ht="33.75" customHeight="1">
      <c r="A51" s="34">
        <v>42859</v>
      </c>
      <c r="B51" s="19" t="s">
        <v>94</v>
      </c>
      <c r="C51" s="17"/>
      <c r="D51" s="32">
        <v>61</v>
      </c>
      <c r="E51" s="32"/>
    </row>
    <row r="52" spans="1:5" s="33" customFormat="1" ht="33.75" customHeight="1">
      <c r="A52" s="20">
        <v>43045</v>
      </c>
      <c r="B52" s="19" t="s">
        <v>95</v>
      </c>
      <c r="C52" s="17"/>
      <c r="D52" s="32">
        <v>76</v>
      </c>
      <c r="E52" s="32"/>
    </row>
    <row r="53" spans="1:5" s="33" customFormat="1" ht="33.75" customHeight="1">
      <c r="A53" s="21">
        <v>43068</v>
      </c>
      <c r="B53" s="19" t="s">
        <v>96</v>
      </c>
      <c r="C53" s="17"/>
      <c r="D53" s="32">
        <v>61</v>
      </c>
      <c r="E53" s="32"/>
    </row>
    <row r="54" spans="1:5" s="33" customFormat="1" ht="33.75" customHeight="1">
      <c r="A54" s="13">
        <v>43094</v>
      </c>
      <c r="B54" s="19" t="s">
        <v>97</v>
      </c>
      <c r="C54" s="17"/>
      <c r="D54" s="32">
        <v>61</v>
      </c>
      <c r="E54" s="32"/>
    </row>
    <row r="55" spans="1:5" s="33" customFormat="1" ht="33.75" customHeight="1">
      <c r="A55" s="13">
        <v>43094</v>
      </c>
      <c r="B55" s="19" t="s">
        <v>98</v>
      </c>
      <c r="C55" s="17"/>
      <c r="D55" s="32">
        <v>92</v>
      </c>
      <c r="E55" s="32"/>
    </row>
    <row r="56" spans="1:5" s="33" customFormat="1" ht="33.75" customHeight="1">
      <c r="A56" s="14">
        <v>42795</v>
      </c>
      <c r="B56" s="19" t="s">
        <v>99</v>
      </c>
      <c r="C56" s="17"/>
      <c r="D56" s="32">
        <v>465</v>
      </c>
      <c r="E56" s="32"/>
    </row>
    <row r="57" spans="1:5" s="33" customFormat="1" ht="33.75" customHeight="1">
      <c r="A57" s="14">
        <v>42831</v>
      </c>
      <c r="B57" s="19" t="s">
        <v>100</v>
      </c>
      <c r="C57" s="17"/>
      <c r="D57" s="32">
        <v>119</v>
      </c>
      <c r="E57" s="32"/>
    </row>
    <row r="58" spans="1:5" s="33" customFormat="1" ht="33.75" customHeight="1">
      <c r="A58" s="21">
        <v>42856</v>
      </c>
      <c r="B58" s="19" t="s">
        <v>102</v>
      </c>
      <c r="C58" s="17"/>
      <c r="D58" s="32">
        <v>239</v>
      </c>
      <c r="E58" s="32"/>
    </row>
    <row r="59" spans="1:5" s="33" customFormat="1" ht="33.75" customHeight="1">
      <c r="A59" s="21">
        <v>42887</v>
      </c>
      <c r="B59" s="19" t="s">
        <v>103</v>
      </c>
      <c r="C59" s="17"/>
      <c r="D59" s="32">
        <v>239</v>
      </c>
      <c r="E59" s="32"/>
    </row>
    <row r="60" spans="1:5" s="33" customFormat="1" ht="33.75" customHeight="1">
      <c r="A60" s="21">
        <v>42919</v>
      </c>
      <c r="B60" s="19" t="s">
        <v>101</v>
      </c>
      <c r="C60" s="17"/>
      <c r="D60" s="32">
        <v>239</v>
      </c>
      <c r="E60" s="32"/>
    </row>
    <row r="61" spans="1:5" s="33" customFormat="1" ht="33.75" customHeight="1">
      <c r="A61" s="14">
        <v>42948</v>
      </c>
      <c r="B61" s="19" t="s">
        <v>104</v>
      </c>
      <c r="C61" s="17"/>
      <c r="D61" s="32">
        <v>239</v>
      </c>
      <c r="E61" s="32"/>
    </row>
    <row r="62" spans="1:5" s="33" customFormat="1" ht="33.75" customHeight="1">
      <c r="A62" s="14">
        <v>43045</v>
      </c>
      <c r="B62" s="19" t="s">
        <v>105</v>
      </c>
      <c r="C62" s="17"/>
      <c r="D62" s="32">
        <v>299</v>
      </c>
      <c r="E62" s="32"/>
    </row>
    <row r="63" spans="1:5" s="33" customFormat="1" ht="33.75" customHeight="1">
      <c r="A63" s="13">
        <v>43070</v>
      </c>
      <c r="B63" s="19" t="s">
        <v>106</v>
      </c>
      <c r="C63" s="17"/>
      <c r="D63" s="32">
        <v>239</v>
      </c>
      <c r="E63" s="32"/>
    </row>
    <row r="64" spans="1:5" s="33" customFormat="1" ht="33.75" customHeight="1">
      <c r="A64" s="13">
        <v>43091</v>
      </c>
      <c r="B64" s="19" t="s">
        <v>107</v>
      </c>
      <c r="C64" s="17"/>
      <c r="D64" s="32">
        <v>239</v>
      </c>
      <c r="E64" s="32"/>
    </row>
    <row r="65" spans="1:5" s="33" customFormat="1" ht="33.75" customHeight="1">
      <c r="A65" s="14">
        <v>42795</v>
      </c>
      <c r="B65" s="19" t="s">
        <v>109</v>
      </c>
      <c r="C65" s="17"/>
      <c r="D65" s="32">
        <v>240</v>
      </c>
      <c r="E65" s="32"/>
    </row>
    <row r="66" spans="1:5" s="33" customFormat="1" ht="33.75" customHeight="1">
      <c r="A66" s="14">
        <v>42795</v>
      </c>
      <c r="B66" s="19" t="s">
        <v>108</v>
      </c>
      <c r="C66" s="17"/>
      <c r="D66" s="32">
        <v>144</v>
      </c>
      <c r="E66" s="32"/>
    </row>
    <row r="67" spans="1:5" s="33" customFormat="1" ht="33.75" customHeight="1">
      <c r="A67" s="14">
        <v>42831</v>
      </c>
      <c r="B67" s="19" t="s">
        <v>110</v>
      </c>
      <c r="C67" s="17"/>
      <c r="D67" s="32">
        <v>96</v>
      </c>
      <c r="E67" s="32"/>
    </row>
    <row r="68" spans="1:5" s="33" customFormat="1" ht="33.75" customHeight="1">
      <c r="A68" s="21">
        <v>42856</v>
      </c>
      <c r="B68" s="19" t="s">
        <v>111</v>
      </c>
      <c r="C68" s="17"/>
      <c r="D68" s="32">
        <v>192</v>
      </c>
      <c r="E68" s="32"/>
    </row>
    <row r="69" spans="1:5" s="33" customFormat="1" ht="33.75" customHeight="1">
      <c r="A69" s="21">
        <v>42887</v>
      </c>
      <c r="B69" s="19" t="s">
        <v>112</v>
      </c>
      <c r="C69" s="17"/>
      <c r="D69" s="32">
        <v>192</v>
      </c>
      <c r="E69" s="32"/>
    </row>
    <row r="70" spans="1:5" s="22" customFormat="1" ht="33.75" customHeight="1">
      <c r="A70" s="21">
        <v>42919</v>
      </c>
      <c r="B70" s="19" t="s">
        <v>113</v>
      </c>
      <c r="C70" s="41"/>
      <c r="D70" s="32">
        <v>192</v>
      </c>
      <c r="E70" s="32"/>
    </row>
    <row r="71" spans="1:5" s="22" customFormat="1" ht="33.75" customHeight="1">
      <c r="A71" s="14">
        <v>42948</v>
      </c>
      <c r="B71" s="19" t="s">
        <v>114</v>
      </c>
      <c r="C71" s="41"/>
      <c r="D71" s="32">
        <v>192</v>
      </c>
      <c r="E71" s="32"/>
    </row>
    <row r="72" spans="1:5" s="33" customFormat="1" ht="33.75" customHeight="1">
      <c r="A72" s="14">
        <v>43045</v>
      </c>
      <c r="B72" s="19" t="s">
        <v>115</v>
      </c>
      <c r="C72" s="17"/>
      <c r="D72" s="32">
        <v>240</v>
      </c>
      <c r="E72" s="32"/>
    </row>
    <row r="73" spans="1:5" s="33" customFormat="1" ht="33.75" customHeight="1">
      <c r="A73" s="13">
        <v>43070</v>
      </c>
      <c r="B73" s="19" t="s">
        <v>116</v>
      </c>
      <c r="C73" s="17"/>
      <c r="D73" s="32">
        <v>192</v>
      </c>
      <c r="E73" s="32"/>
    </row>
    <row r="74" spans="1:5" s="33" customFormat="1" ht="33.75" customHeight="1">
      <c r="A74" s="13">
        <v>43091</v>
      </c>
      <c r="B74" s="19" t="s">
        <v>117</v>
      </c>
      <c r="C74" s="17"/>
      <c r="D74" s="32">
        <v>192</v>
      </c>
      <c r="E74" s="32"/>
    </row>
    <row r="75" spans="1:5" s="33" customFormat="1" ht="68.25" customHeight="1">
      <c r="A75" s="34">
        <v>42914</v>
      </c>
      <c r="B75" s="15" t="s">
        <v>118</v>
      </c>
      <c r="C75" s="17"/>
      <c r="D75" s="17">
        <v>8000</v>
      </c>
      <c r="E75" s="17"/>
    </row>
    <row r="76" spans="1:5" s="33" customFormat="1" ht="63" customHeight="1">
      <c r="A76" s="21">
        <v>43082</v>
      </c>
      <c r="B76" s="15" t="s">
        <v>119</v>
      </c>
      <c r="C76" s="17"/>
      <c r="D76" s="17">
        <v>8000</v>
      </c>
      <c r="E76" s="17"/>
    </row>
    <row r="77" spans="1:5" s="33" customFormat="1" ht="50.25" customHeight="1">
      <c r="A77" s="34">
        <v>42907</v>
      </c>
      <c r="B77" s="30" t="s">
        <v>120</v>
      </c>
      <c r="C77" s="17"/>
      <c r="D77" s="17">
        <v>9000</v>
      </c>
      <c r="E77" s="17"/>
    </row>
    <row r="78" spans="1:5" s="33" customFormat="1" ht="41.25" customHeight="1">
      <c r="A78" s="34">
        <v>43013</v>
      </c>
      <c r="B78" s="23" t="s">
        <v>121</v>
      </c>
      <c r="C78" s="17"/>
      <c r="D78" s="17">
        <v>9000</v>
      </c>
      <c r="E78" s="17"/>
    </row>
    <row r="79" spans="1:5" s="33" customFormat="1" ht="68.25" customHeight="1">
      <c r="A79" s="13">
        <v>42935</v>
      </c>
      <c r="B79" s="30" t="s">
        <v>122</v>
      </c>
      <c r="C79" s="17"/>
      <c r="D79" s="32">
        <v>20000</v>
      </c>
      <c r="E79" s="32"/>
    </row>
    <row r="80" spans="1:5" s="1" customFormat="1" ht="26.25" customHeight="1">
      <c r="A80" s="49"/>
      <c r="B80" s="51" t="s">
        <v>50</v>
      </c>
      <c r="C80" s="12">
        <f>SUM(C81:C82)</f>
        <v>0</v>
      </c>
      <c r="D80" s="12">
        <f>SUM(D81:D82)</f>
        <v>860</v>
      </c>
      <c r="E80" s="12"/>
    </row>
    <row r="81" spans="1:5" s="33" customFormat="1" ht="35.25" customHeight="1">
      <c r="A81" s="34">
        <v>42888</v>
      </c>
      <c r="B81" s="15" t="s">
        <v>28</v>
      </c>
      <c r="C81" s="17"/>
      <c r="D81" s="17">
        <v>640</v>
      </c>
      <c r="E81" s="17"/>
    </row>
    <row r="82" spans="1:5" s="33" customFormat="1" ht="35.25" customHeight="1">
      <c r="A82" s="34">
        <v>42888</v>
      </c>
      <c r="B82" s="15" t="s">
        <v>29</v>
      </c>
      <c r="C82" s="17"/>
      <c r="D82" s="17">
        <v>220</v>
      </c>
      <c r="E82" s="17"/>
    </row>
    <row r="83" spans="1:5" s="1" customFormat="1" ht="32.25" customHeight="1">
      <c r="A83" s="49"/>
      <c r="B83" s="51" t="s">
        <v>51</v>
      </c>
      <c r="C83" s="12">
        <f>SUM(C84:C130)</f>
        <v>70000</v>
      </c>
      <c r="D83" s="12">
        <f>SUM(D84:D130)</f>
        <v>162580</v>
      </c>
      <c r="E83" s="12"/>
    </row>
    <row r="84" spans="1:5" s="35" customFormat="1" ht="32.25">
      <c r="A84" s="9">
        <v>43094</v>
      </c>
      <c r="B84" s="10" t="s">
        <v>44</v>
      </c>
      <c r="C84" s="18">
        <v>10000</v>
      </c>
      <c r="D84" s="18"/>
      <c r="E84" s="18" t="s">
        <v>54</v>
      </c>
    </row>
    <row r="85" spans="1:5" s="35" customFormat="1" ht="32.25">
      <c r="A85" s="9">
        <v>43094</v>
      </c>
      <c r="B85" s="10" t="s">
        <v>45</v>
      </c>
      <c r="C85" s="18">
        <v>60000</v>
      </c>
      <c r="D85" s="18"/>
      <c r="E85" s="18" t="s">
        <v>30</v>
      </c>
    </row>
    <row r="86" spans="1:5" s="33" customFormat="1" ht="33" customHeight="1">
      <c r="A86" s="13">
        <v>42774</v>
      </c>
      <c r="B86" s="19" t="s">
        <v>123</v>
      </c>
      <c r="C86" s="17"/>
      <c r="D86" s="32">
        <v>3600</v>
      </c>
      <c r="E86" s="32"/>
    </row>
    <row r="87" spans="1:5" s="33" customFormat="1" ht="33" customHeight="1">
      <c r="A87" s="14">
        <v>42809</v>
      </c>
      <c r="B87" s="19" t="s">
        <v>124</v>
      </c>
      <c r="C87" s="17"/>
      <c r="D87" s="32">
        <v>1200</v>
      </c>
      <c r="E87" s="32"/>
    </row>
    <row r="88" spans="1:5" s="33" customFormat="1" ht="33" customHeight="1">
      <c r="A88" s="14">
        <v>42842</v>
      </c>
      <c r="B88" s="19" t="s">
        <v>125</v>
      </c>
      <c r="C88" s="17"/>
      <c r="D88" s="32">
        <f>8*600</f>
        <v>4800</v>
      </c>
      <c r="E88" s="32"/>
    </row>
    <row r="89" spans="1:5" s="33" customFormat="1" ht="33" customHeight="1">
      <c r="A89" s="34">
        <v>42872</v>
      </c>
      <c r="B89" s="19" t="s">
        <v>126</v>
      </c>
      <c r="C89" s="17"/>
      <c r="D89" s="32">
        <f>8*600</f>
        <v>4800</v>
      </c>
      <c r="E89" s="32"/>
    </row>
    <row r="90" spans="1:5" s="33" customFormat="1" ht="33" customHeight="1">
      <c r="A90" s="34">
        <v>42893</v>
      </c>
      <c r="B90" s="19" t="s">
        <v>127</v>
      </c>
      <c r="C90" s="17"/>
      <c r="D90" s="32">
        <f>8*600</f>
        <v>4800</v>
      </c>
      <c r="E90" s="32"/>
    </row>
    <row r="91" spans="1:5" s="33" customFormat="1" ht="33" customHeight="1">
      <c r="A91" s="14">
        <v>42928</v>
      </c>
      <c r="B91" s="19" t="s">
        <v>128</v>
      </c>
      <c r="C91" s="17"/>
      <c r="D91" s="32">
        <v>3600</v>
      </c>
      <c r="E91" s="32"/>
    </row>
    <row r="92" spans="1:5" s="33" customFormat="1" ht="32.25" customHeight="1">
      <c r="A92" s="14">
        <v>43024</v>
      </c>
      <c r="B92" s="19" t="s">
        <v>129</v>
      </c>
      <c r="C92" s="17"/>
      <c r="D92" s="32">
        <f>600*5*2</f>
        <v>6000</v>
      </c>
      <c r="E92" s="32"/>
    </row>
    <row r="93" spans="1:7" s="33" customFormat="1" ht="32.25" customHeight="1">
      <c r="A93" s="20">
        <v>43045</v>
      </c>
      <c r="B93" s="19" t="s">
        <v>130</v>
      </c>
      <c r="C93" s="17"/>
      <c r="D93" s="32">
        <v>3600</v>
      </c>
      <c r="E93" s="32"/>
      <c r="G93" s="40"/>
    </row>
    <row r="94" spans="1:5" s="33" customFormat="1" ht="32.25" customHeight="1">
      <c r="A94" s="21">
        <v>43082</v>
      </c>
      <c r="B94" s="19" t="s">
        <v>131</v>
      </c>
      <c r="C94" s="17"/>
      <c r="D94" s="32">
        <f>600*4*2</f>
        <v>4800</v>
      </c>
      <c r="E94" s="32"/>
    </row>
    <row r="95" spans="1:5" s="33" customFormat="1" ht="32.25" customHeight="1">
      <c r="A95" s="21">
        <v>43090</v>
      </c>
      <c r="B95" s="19" t="s">
        <v>132</v>
      </c>
      <c r="C95" s="17"/>
      <c r="D95" s="32">
        <f>1200*5</f>
        <v>6000</v>
      </c>
      <c r="E95" s="32"/>
    </row>
    <row r="96" spans="1:5" s="33" customFormat="1" ht="32.25" customHeight="1">
      <c r="A96" s="21">
        <v>43090</v>
      </c>
      <c r="B96" s="19" t="s">
        <v>133</v>
      </c>
      <c r="C96" s="17"/>
      <c r="D96" s="32">
        <f>600*5*2</f>
        <v>6000</v>
      </c>
      <c r="E96" s="32"/>
    </row>
    <row r="97" spans="1:5" s="33" customFormat="1" ht="36.75" customHeight="1">
      <c r="A97" s="14">
        <v>42800</v>
      </c>
      <c r="B97" s="19" t="s">
        <v>134</v>
      </c>
      <c r="C97" s="17"/>
      <c r="D97" s="32">
        <v>69</v>
      </c>
      <c r="E97" s="32"/>
    </row>
    <row r="98" spans="1:5" s="33" customFormat="1" ht="36.75" customHeight="1">
      <c r="A98" s="34">
        <v>42859</v>
      </c>
      <c r="B98" s="19" t="s">
        <v>135</v>
      </c>
      <c r="C98" s="17"/>
      <c r="D98" s="32">
        <v>92</v>
      </c>
      <c r="E98" s="32"/>
    </row>
    <row r="99" spans="1:5" s="33" customFormat="1" ht="36.75" customHeight="1">
      <c r="A99" s="20">
        <v>43045</v>
      </c>
      <c r="B99" s="19" t="s">
        <v>136</v>
      </c>
      <c r="C99" s="17"/>
      <c r="D99" s="32">
        <v>115</v>
      </c>
      <c r="E99" s="32"/>
    </row>
    <row r="100" spans="1:5" s="33" customFormat="1" ht="36.75" customHeight="1">
      <c r="A100" s="21">
        <v>43068</v>
      </c>
      <c r="B100" s="19" t="s">
        <v>137</v>
      </c>
      <c r="C100" s="17"/>
      <c r="D100" s="32">
        <v>69</v>
      </c>
      <c r="E100" s="32"/>
    </row>
    <row r="101" spans="1:5" s="33" customFormat="1" ht="36.75" customHeight="1">
      <c r="A101" s="13">
        <v>43094</v>
      </c>
      <c r="B101" s="19" t="s">
        <v>138</v>
      </c>
      <c r="C101" s="17"/>
      <c r="D101" s="32">
        <v>172</v>
      </c>
      <c r="E101" s="32"/>
    </row>
    <row r="102" spans="1:5" s="33" customFormat="1" ht="36.75" customHeight="1">
      <c r="A102" s="13">
        <v>43094</v>
      </c>
      <c r="B102" s="19" t="s">
        <v>139</v>
      </c>
      <c r="C102" s="17"/>
      <c r="D102" s="32">
        <v>229</v>
      </c>
      <c r="E102" s="32"/>
    </row>
    <row r="103" spans="1:5" s="33" customFormat="1" ht="37.5" customHeight="1">
      <c r="A103" s="14">
        <v>42795</v>
      </c>
      <c r="B103" s="19" t="s">
        <v>140</v>
      </c>
      <c r="C103" s="17"/>
      <c r="D103" s="32">
        <v>671</v>
      </c>
      <c r="E103" s="32"/>
    </row>
    <row r="104" spans="1:5" s="33" customFormat="1" ht="37.5" customHeight="1">
      <c r="A104" s="14">
        <v>42831</v>
      </c>
      <c r="B104" s="19" t="s">
        <v>141</v>
      </c>
      <c r="C104" s="17"/>
      <c r="D104" s="32">
        <v>89</v>
      </c>
      <c r="E104" s="32"/>
    </row>
    <row r="105" spans="1:5" s="33" customFormat="1" ht="37.5" customHeight="1">
      <c r="A105" s="21">
        <v>42856</v>
      </c>
      <c r="B105" s="19" t="s">
        <v>142</v>
      </c>
      <c r="C105" s="17"/>
      <c r="D105" s="32">
        <v>362</v>
      </c>
      <c r="E105" s="32"/>
    </row>
    <row r="106" spans="1:5" s="33" customFormat="1" ht="37.5" customHeight="1">
      <c r="A106" s="21">
        <v>42887</v>
      </c>
      <c r="B106" s="19" t="s">
        <v>143</v>
      </c>
      <c r="C106" s="17"/>
      <c r="D106" s="32">
        <v>362</v>
      </c>
      <c r="E106" s="32"/>
    </row>
    <row r="107" spans="1:5" s="33" customFormat="1" ht="37.5" customHeight="1">
      <c r="A107" s="21">
        <v>42919</v>
      </c>
      <c r="B107" s="19" t="s">
        <v>144</v>
      </c>
      <c r="C107" s="17"/>
      <c r="D107" s="32">
        <v>362</v>
      </c>
      <c r="E107" s="32"/>
    </row>
    <row r="108" spans="1:5" s="33" customFormat="1" ht="37.5" customHeight="1">
      <c r="A108" s="14">
        <v>42948</v>
      </c>
      <c r="B108" s="19" t="s">
        <v>145</v>
      </c>
      <c r="C108" s="17"/>
      <c r="D108" s="32">
        <v>270</v>
      </c>
      <c r="E108" s="32"/>
    </row>
    <row r="109" spans="1:5" s="33" customFormat="1" ht="37.5" customHeight="1">
      <c r="A109" s="14">
        <v>43045</v>
      </c>
      <c r="B109" s="19" t="s">
        <v>146</v>
      </c>
      <c r="C109" s="17"/>
      <c r="D109" s="32">
        <v>451</v>
      </c>
      <c r="E109" s="32"/>
    </row>
    <row r="110" spans="1:5" s="33" customFormat="1" ht="37.5" customHeight="1">
      <c r="A110" s="14">
        <v>43070</v>
      </c>
      <c r="B110" s="19" t="s">
        <v>147</v>
      </c>
      <c r="C110" s="17"/>
      <c r="D110" s="32">
        <v>270</v>
      </c>
      <c r="E110" s="32"/>
    </row>
    <row r="111" spans="1:5" s="33" customFormat="1" ht="37.5" customHeight="1">
      <c r="A111" s="13">
        <v>43091</v>
      </c>
      <c r="B111" s="19" t="s">
        <v>148</v>
      </c>
      <c r="C111" s="17"/>
      <c r="D111" s="32">
        <v>451</v>
      </c>
      <c r="E111" s="32"/>
    </row>
    <row r="112" spans="1:5" s="33" customFormat="1" ht="30.75" customHeight="1">
      <c r="A112" s="14">
        <v>42795</v>
      </c>
      <c r="B112" s="19" t="s">
        <v>149</v>
      </c>
      <c r="C112" s="17"/>
      <c r="D112" s="32">
        <v>338</v>
      </c>
      <c r="E112" s="32"/>
    </row>
    <row r="113" spans="1:5" s="33" customFormat="1" ht="30.75" customHeight="1">
      <c r="A113" s="14">
        <v>42795</v>
      </c>
      <c r="B113" s="19" t="s">
        <v>150</v>
      </c>
      <c r="C113" s="17"/>
      <c r="D113" s="32">
        <v>218</v>
      </c>
      <c r="E113" s="32"/>
    </row>
    <row r="114" spans="1:5" s="33" customFormat="1" ht="30.75" customHeight="1">
      <c r="A114" s="14">
        <v>42831</v>
      </c>
      <c r="B114" s="19" t="s">
        <v>151</v>
      </c>
      <c r="C114" s="17"/>
      <c r="D114" s="32">
        <v>73</v>
      </c>
      <c r="E114" s="32"/>
    </row>
    <row r="115" spans="1:5" s="33" customFormat="1" ht="30.75" customHeight="1">
      <c r="A115" s="21">
        <v>42856</v>
      </c>
      <c r="B115" s="19" t="s">
        <v>152</v>
      </c>
      <c r="C115" s="17"/>
      <c r="D115" s="32">
        <v>290</v>
      </c>
      <c r="E115" s="32"/>
    </row>
    <row r="116" spans="1:5" s="33" customFormat="1" ht="30.75" customHeight="1">
      <c r="A116" s="21">
        <v>42887</v>
      </c>
      <c r="B116" s="19" t="s">
        <v>153</v>
      </c>
      <c r="C116" s="17"/>
      <c r="D116" s="32">
        <v>290</v>
      </c>
      <c r="E116" s="32"/>
    </row>
    <row r="117" spans="1:5" s="22" customFormat="1" ht="30.75" customHeight="1">
      <c r="A117" s="21">
        <v>42919</v>
      </c>
      <c r="B117" s="19" t="s">
        <v>154</v>
      </c>
      <c r="C117" s="41"/>
      <c r="D117" s="32">
        <v>290</v>
      </c>
      <c r="E117" s="32"/>
    </row>
    <row r="118" spans="1:5" s="22" customFormat="1" ht="30.75" customHeight="1">
      <c r="A118" s="14">
        <v>42948</v>
      </c>
      <c r="B118" s="19" t="s">
        <v>155</v>
      </c>
      <c r="C118" s="41"/>
      <c r="D118" s="42">
        <v>218</v>
      </c>
      <c r="E118" s="42"/>
    </row>
    <row r="119" spans="1:5" s="22" customFormat="1" ht="30.75" customHeight="1">
      <c r="A119" s="14">
        <v>43045</v>
      </c>
      <c r="B119" s="19" t="s">
        <v>156</v>
      </c>
      <c r="C119" s="41"/>
      <c r="D119" s="42">
        <v>363</v>
      </c>
      <c r="E119" s="42"/>
    </row>
    <row r="120" spans="1:5" s="22" customFormat="1" ht="30.75" customHeight="1">
      <c r="A120" s="14">
        <v>43070</v>
      </c>
      <c r="B120" s="19" t="s">
        <v>157</v>
      </c>
      <c r="C120" s="41"/>
      <c r="D120" s="42">
        <v>218</v>
      </c>
      <c r="E120" s="42"/>
    </row>
    <row r="121" spans="1:5" s="22" customFormat="1" ht="30.75" customHeight="1">
      <c r="A121" s="13">
        <v>43091</v>
      </c>
      <c r="B121" s="19" t="s">
        <v>158</v>
      </c>
      <c r="C121" s="41"/>
      <c r="D121" s="42">
        <v>363</v>
      </c>
      <c r="E121" s="42"/>
    </row>
    <row r="122" spans="1:5" s="44" customFormat="1" ht="30" customHeight="1">
      <c r="A122" s="13">
        <v>42802</v>
      </c>
      <c r="B122" s="31" t="s">
        <v>159</v>
      </c>
      <c r="C122" s="43"/>
      <c r="D122" s="42">
        <v>44400</v>
      </c>
      <c r="E122" s="42"/>
    </row>
    <row r="123" spans="1:5" s="33" customFormat="1" ht="53.25" customHeight="1">
      <c r="A123" s="13">
        <v>42898</v>
      </c>
      <c r="B123" s="23" t="s">
        <v>160</v>
      </c>
      <c r="C123" s="17"/>
      <c r="D123" s="17">
        <v>7395</v>
      </c>
      <c r="E123" s="17"/>
    </row>
    <row r="124" spans="1:5" s="44" customFormat="1" ht="44.25" customHeight="1">
      <c r="A124" s="34">
        <v>42860</v>
      </c>
      <c r="B124" s="23" t="s">
        <v>161</v>
      </c>
      <c r="C124" s="43"/>
      <c r="D124" s="42">
        <v>9000</v>
      </c>
      <c r="E124" s="42"/>
    </row>
    <row r="125" spans="1:7" s="44" customFormat="1" ht="44.25" customHeight="1">
      <c r="A125" s="34">
        <v>42888</v>
      </c>
      <c r="B125" s="15" t="s">
        <v>162</v>
      </c>
      <c r="C125" s="43"/>
      <c r="D125" s="42">
        <v>4800</v>
      </c>
      <c r="E125" s="42"/>
      <c r="G125" s="33"/>
    </row>
    <row r="126" spans="1:7" s="44" customFormat="1" ht="44.25" customHeight="1">
      <c r="A126" s="34">
        <v>43433</v>
      </c>
      <c r="B126" s="15" t="s">
        <v>163</v>
      </c>
      <c r="C126" s="43"/>
      <c r="D126" s="42">
        <v>4800</v>
      </c>
      <c r="E126" s="42"/>
      <c r="G126" s="33"/>
    </row>
    <row r="127" spans="1:5" s="44" customFormat="1" ht="44.25" customHeight="1">
      <c r="A127" s="34">
        <v>43082</v>
      </c>
      <c r="B127" s="23" t="s">
        <v>164</v>
      </c>
      <c r="C127" s="43"/>
      <c r="D127" s="42">
        <v>4200</v>
      </c>
      <c r="E127" s="42"/>
    </row>
    <row r="128" spans="1:5" s="33" customFormat="1" ht="44.25" customHeight="1">
      <c r="A128" s="13">
        <v>42950</v>
      </c>
      <c r="B128" s="23" t="s">
        <v>165</v>
      </c>
      <c r="C128" s="32"/>
      <c r="D128" s="17">
        <v>9659</v>
      </c>
      <c r="E128" s="17"/>
    </row>
    <row r="129" spans="1:5" s="44" customFormat="1" ht="44.25" customHeight="1">
      <c r="A129" s="34">
        <v>43090</v>
      </c>
      <c r="B129" s="45" t="s">
        <v>166</v>
      </c>
      <c r="C129" s="43"/>
      <c r="D129" s="42">
        <v>14517</v>
      </c>
      <c r="E129" s="42"/>
    </row>
    <row r="130" spans="1:5" s="44" customFormat="1" ht="44.25" customHeight="1">
      <c r="A130" s="34">
        <v>43090</v>
      </c>
      <c r="B130" s="15" t="s">
        <v>167</v>
      </c>
      <c r="C130" s="43"/>
      <c r="D130" s="42">
        <v>7914</v>
      </c>
      <c r="E130" s="42"/>
    </row>
    <row r="131" spans="1:5" s="1" customFormat="1" ht="57.75" customHeight="1">
      <c r="A131" s="49"/>
      <c r="B131" s="8" t="s">
        <v>6</v>
      </c>
      <c r="C131" s="12">
        <f>SUM(C132:C155)</f>
        <v>152023</v>
      </c>
      <c r="D131" s="12">
        <f>SUM(D132:D155)</f>
        <v>85540</v>
      </c>
      <c r="E131" s="12"/>
    </row>
    <row r="132" spans="1:5" s="44" customFormat="1" ht="39" customHeight="1">
      <c r="A132" s="34">
        <v>42797</v>
      </c>
      <c r="B132" s="15" t="s">
        <v>168</v>
      </c>
      <c r="C132" s="43"/>
      <c r="D132" s="42">
        <v>13500</v>
      </c>
      <c r="E132" s="42"/>
    </row>
    <row r="133" spans="1:5" s="33" customFormat="1" ht="39" customHeight="1">
      <c r="A133" s="13">
        <v>42775</v>
      </c>
      <c r="B133" s="31" t="s">
        <v>169</v>
      </c>
      <c r="C133" s="17"/>
      <c r="D133" s="17">
        <v>5997</v>
      </c>
      <c r="E133" s="17"/>
    </row>
    <row r="134" spans="1:5" s="35" customFormat="1" ht="39" customHeight="1">
      <c r="A134" s="9">
        <v>42802</v>
      </c>
      <c r="B134" s="10" t="s">
        <v>177</v>
      </c>
      <c r="C134" s="18">
        <v>1000</v>
      </c>
      <c r="D134" s="18"/>
      <c r="E134" s="18" t="s">
        <v>55</v>
      </c>
    </row>
    <row r="135" spans="1:5" s="35" customFormat="1" ht="39" customHeight="1">
      <c r="A135" s="9">
        <v>42818</v>
      </c>
      <c r="B135" s="10" t="s">
        <v>177</v>
      </c>
      <c r="C135" s="18">
        <v>1000</v>
      </c>
      <c r="D135" s="18"/>
      <c r="E135" s="18" t="s">
        <v>56</v>
      </c>
    </row>
    <row r="136" spans="1:5" s="35" customFormat="1" ht="39" customHeight="1">
      <c r="A136" s="9">
        <v>42818</v>
      </c>
      <c r="B136" s="10" t="s">
        <v>180</v>
      </c>
      <c r="C136" s="18">
        <v>1000</v>
      </c>
      <c r="D136" s="18"/>
      <c r="E136" s="18" t="s">
        <v>57</v>
      </c>
    </row>
    <row r="137" spans="1:5" s="47" customFormat="1" ht="70.5" customHeight="1">
      <c r="A137" s="27">
        <v>42825</v>
      </c>
      <c r="B137" s="46" t="s">
        <v>170</v>
      </c>
      <c r="C137" s="28">
        <v>49718</v>
      </c>
      <c r="D137" s="28"/>
      <c r="E137" s="28"/>
    </row>
    <row r="138" spans="1:5" s="47" customFormat="1" ht="62.25" customHeight="1">
      <c r="A138" s="27">
        <v>42825</v>
      </c>
      <c r="B138" s="46" t="s">
        <v>171</v>
      </c>
      <c r="C138" s="28">
        <v>78472</v>
      </c>
      <c r="D138" s="28"/>
      <c r="E138" s="28"/>
    </row>
    <row r="139" spans="1:5" s="47" customFormat="1" ht="64.5" customHeight="1">
      <c r="A139" s="27">
        <v>42825</v>
      </c>
      <c r="B139" s="46" t="s">
        <v>172</v>
      </c>
      <c r="C139" s="28">
        <v>10810</v>
      </c>
      <c r="D139" s="28"/>
      <c r="E139" s="28"/>
    </row>
    <row r="140" spans="1:5" s="35" customFormat="1" ht="35.25" customHeight="1">
      <c r="A140" s="9">
        <v>42851</v>
      </c>
      <c r="B140" s="10" t="s">
        <v>179</v>
      </c>
      <c r="C140" s="18">
        <v>1000</v>
      </c>
      <c r="D140" s="18"/>
      <c r="E140" s="18" t="s">
        <v>32</v>
      </c>
    </row>
    <row r="141" spans="1:5" s="33" customFormat="1" ht="35.25" customHeight="1">
      <c r="A141" s="34">
        <v>42872</v>
      </c>
      <c r="B141" s="15" t="s">
        <v>173</v>
      </c>
      <c r="C141" s="17"/>
      <c r="D141" s="17">
        <v>1087</v>
      </c>
      <c r="E141" s="17"/>
    </row>
    <row r="142" spans="1:5" s="33" customFormat="1" ht="35.25" customHeight="1">
      <c r="A142" s="34">
        <v>42872</v>
      </c>
      <c r="B142" s="15" t="s">
        <v>174</v>
      </c>
      <c r="C142" s="17"/>
      <c r="D142" s="17">
        <v>792</v>
      </c>
      <c r="E142" s="17"/>
    </row>
    <row r="143" spans="1:5" s="35" customFormat="1" ht="35.25" customHeight="1">
      <c r="A143" s="9">
        <v>42870</v>
      </c>
      <c r="B143" s="10" t="s">
        <v>33</v>
      </c>
      <c r="C143" s="18">
        <v>1000</v>
      </c>
      <c r="D143" s="18"/>
      <c r="E143" s="18" t="s">
        <v>58</v>
      </c>
    </row>
    <row r="144" spans="1:5" s="35" customFormat="1" ht="35.25" customHeight="1">
      <c r="A144" s="9">
        <v>42870</v>
      </c>
      <c r="B144" s="10" t="s">
        <v>34</v>
      </c>
      <c r="C144" s="18">
        <v>2000</v>
      </c>
      <c r="D144" s="18"/>
      <c r="E144" s="18" t="s">
        <v>59</v>
      </c>
    </row>
    <row r="145" spans="1:5" s="35" customFormat="1" ht="35.25" customHeight="1">
      <c r="A145" s="9">
        <v>42888</v>
      </c>
      <c r="B145" s="10" t="s">
        <v>7</v>
      </c>
      <c r="C145" s="18">
        <v>1000</v>
      </c>
      <c r="D145" s="18"/>
      <c r="E145" s="18" t="s">
        <v>60</v>
      </c>
    </row>
    <row r="146" spans="1:5" s="33" customFormat="1" ht="35.25" customHeight="1">
      <c r="A146" s="34">
        <v>42914</v>
      </c>
      <c r="B146" s="15" t="s">
        <v>35</v>
      </c>
      <c r="C146" s="17"/>
      <c r="D146" s="17">
        <v>640</v>
      </c>
      <c r="E146" s="17"/>
    </row>
    <row r="147" spans="1:5" s="33" customFormat="1" ht="35.25" customHeight="1">
      <c r="A147" s="13">
        <v>42943</v>
      </c>
      <c r="B147" s="10" t="s">
        <v>31</v>
      </c>
      <c r="C147" s="18">
        <v>1000</v>
      </c>
      <c r="D147" s="17"/>
      <c r="E147" s="18" t="s">
        <v>61</v>
      </c>
    </row>
    <row r="148" spans="1:5" s="33" customFormat="1" ht="35.25" customHeight="1">
      <c r="A148" s="21">
        <v>42962</v>
      </c>
      <c r="B148" s="15" t="s">
        <v>36</v>
      </c>
      <c r="C148" s="17"/>
      <c r="D148" s="17">
        <v>911</v>
      </c>
      <c r="E148" s="17"/>
    </row>
    <row r="149" spans="1:5" s="35" customFormat="1" ht="35.25" customHeight="1">
      <c r="A149" s="9">
        <v>42991</v>
      </c>
      <c r="B149" s="10" t="s">
        <v>7</v>
      </c>
      <c r="C149" s="18">
        <v>1000</v>
      </c>
      <c r="D149" s="18"/>
      <c r="E149" s="18" t="s">
        <v>62</v>
      </c>
    </row>
    <row r="150" spans="1:5" s="33" customFormat="1" ht="35.25" customHeight="1">
      <c r="A150" s="21">
        <v>43027</v>
      </c>
      <c r="B150" s="15" t="s">
        <v>175</v>
      </c>
      <c r="C150" s="17"/>
      <c r="D150" s="17">
        <v>30500</v>
      </c>
      <c r="E150" s="17"/>
    </row>
    <row r="151" spans="1:5" s="33" customFormat="1" ht="35.25" customHeight="1">
      <c r="A151" s="13">
        <v>43046</v>
      </c>
      <c r="B151" s="31" t="s">
        <v>176</v>
      </c>
      <c r="C151" s="17"/>
      <c r="D151" s="17">
        <v>32113</v>
      </c>
      <c r="E151" s="17"/>
    </row>
    <row r="152" spans="1:5" s="35" customFormat="1" ht="35.25" customHeight="1">
      <c r="A152" s="9">
        <v>43055</v>
      </c>
      <c r="B152" s="10" t="s">
        <v>37</v>
      </c>
      <c r="C152" s="18">
        <v>23</v>
      </c>
      <c r="D152" s="18"/>
      <c r="E152" s="18"/>
    </row>
    <row r="153" spans="1:5" s="35" customFormat="1" ht="35.25" customHeight="1">
      <c r="A153" s="9">
        <v>43068</v>
      </c>
      <c r="B153" s="10" t="s">
        <v>38</v>
      </c>
      <c r="C153" s="18">
        <v>1000</v>
      </c>
      <c r="D153" s="18"/>
      <c r="E153" s="18" t="s">
        <v>63</v>
      </c>
    </row>
    <row r="154" spans="1:5" s="35" customFormat="1" ht="35.25" customHeight="1">
      <c r="A154" s="9">
        <v>43084</v>
      </c>
      <c r="B154" s="10" t="s">
        <v>177</v>
      </c>
      <c r="C154" s="18">
        <v>1000</v>
      </c>
      <c r="D154" s="18"/>
      <c r="E154" s="18" t="s">
        <v>64</v>
      </c>
    </row>
    <row r="155" spans="1:5" s="35" customFormat="1" ht="35.25" customHeight="1">
      <c r="A155" s="9">
        <v>43094</v>
      </c>
      <c r="B155" s="10" t="s">
        <v>178</v>
      </c>
      <c r="C155" s="18">
        <v>1000</v>
      </c>
      <c r="D155" s="18"/>
      <c r="E155" s="18" t="s">
        <v>65</v>
      </c>
    </row>
    <row r="156" spans="1:5" s="38" customFormat="1" ht="20.25" customHeight="1">
      <c r="A156" s="24"/>
      <c r="B156" s="25"/>
      <c r="C156" s="26"/>
      <c r="D156" s="26"/>
      <c r="E156" s="26"/>
    </row>
    <row r="157" spans="1:5" s="38" customFormat="1" ht="20.25" customHeight="1">
      <c r="A157" s="24"/>
      <c r="B157" s="25"/>
      <c r="C157" s="26"/>
      <c r="D157" s="26"/>
      <c r="E157" s="26"/>
    </row>
    <row r="158" spans="1:5" s="38" customFormat="1" ht="20.25" customHeight="1">
      <c r="A158" s="24"/>
      <c r="B158" s="25"/>
      <c r="C158" s="26"/>
      <c r="D158" s="26"/>
      <c r="E158" s="26"/>
    </row>
    <row r="159" spans="1:5" s="38" customFormat="1" ht="20.25" customHeight="1">
      <c r="A159" s="24"/>
      <c r="B159" s="25"/>
      <c r="C159" s="26"/>
      <c r="D159" s="26"/>
      <c r="E159" s="26"/>
    </row>
    <row r="218" ht="20.25" customHeight="1">
      <c r="E218" s="7"/>
    </row>
    <row r="219" ht="20.25" customHeight="1">
      <c r="E219" s="12"/>
    </row>
    <row r="220" ht="20.25" customHeight="1">
      <c r="E220" s="12"/>
    </row>
    <row r="221" ht="20.25" customHeight="1">
      <c r="E221" s="17"/>
    </row>
    <row r="222" ht="20.25" customHeight="1">
      <c r="E222" s="17"/>
    </row>
    <row r="223" ht="20.25" customHeight="1">
      <c r="E223" s="12"/>
    </row>
    <row r="224" ht="20.25" customHeight="1">
      <c r="E224" s="18"/>
    </row>
    <row r="225" ht="20.25" customHeight="1">
      <c r="E225" s="18"/>
    </row>
    <row r="226" ht="20.25" customHeight="1">
      <c r="E226" s="18"/>
    </row>
    <row r="227" ht="20.25" customHeight="1">
      <c r="E227" s="18"/>
    </row>
    <row r="228" ht="20.25" customHeight="1">
      <c r="E228" s="17"/>
    </row>
    <row r="229" ht="20.25" customHeight="1">
      <c r="E229" s="17"/>
    </row>
    <row r="230" ht="20.25" customHeight="1">
      <c r="E230" s="12"/>
    </row>
    <row r="231" ht="20.25" customHeight="1">
      <c r="E231" s="16"/>
    </row>
    <row r="232" ht="20.25" customHeight="1">
      <c r="E232" s="16"/>
    </row>
    <row r="233" ht="20.25" customHeight="1">
      <c r="E233" s="16"/>
    </row>
    <row r="234" ht="20.25" customHeight="1">
      <c r="E234" s="17"/>
    </row>
  </sheetData>
  <sheetProtection/>
  <mergeCells count="2">
    <mergeCell ref="A1:E1"/>
    <mergeCell ref="A2:E2"/>
  </mergeCells>
  <printOptions horizontalCentered="1"/>
  <pageMargins left="0.2755905511811024" right="0.2755905511811024" top="0.1968503937007874" bottom="0.31496062992125984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win7_pc01</cp:lastModifiedBy>
  <cp:lastPrinted>2018-01-05T04:31:35Z</cp:lastPrinted>
  <dcterms:created xsi:type="dcterms:W3CDTF">2016-01-05T06:50:46Z</dcterms:created>
  <dcterms:modified xsi:type="dcterms:W3CDTF">2018-01-08T01:06:06Z</dcterms:modified>
  <cp:category/>
  <cp:version/>
  <cp:contentType/>
  <cp:contentStatus/>
</cp:coreProperties>
</file>