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0" windowHeight="8410" activeTab="0"/>
  </bookViews>
  <sheets>
    <sheet name="公告用" sheetId="1" r:id="rId1"/>
    <sheet name="Sheet2" sheetId="2" r:id="rId2"/>
    <sheet name="Sheet3" sheetId="3" r:id="rId3"/>
  </sheets>
  <definedNames>
    <definedName name="_xlnm.Print_Titles" localSheetId="0">'公告用'!$1:$4</definedName>
  </definedNames>
  <calcPr fullCalcOnLoad="1"/>
</workbook>
</file>

<file path=xl/sharedStrings.xml><?xml version="1.0" encoding="utf-8"?>
<sst xmlns="http://schemas.openxmlformats.org/spreadsheetml/2006/main" count="144" uniqueCount="124">
  <si>
    <t>高雄市立成功啟智學校</t>
  </si>
  <si>
    <t>104年度捐款收支明細表</t>
  </si>
  <si>
    <t>單位：元</t>
  </si>
  <si>
    <t>日期</t>
  </si>
  <si>
    <t>摘要</t>
  </si>
  <si>
    <t>本年收入</t>
  </si>
  <si>
    <t>本年支出</t>
  </si>
  <si>
    <t>運動會捐款</t>
  </si>
  <si>
    <t>校外教學捐款</t>
  </si>
  <si>
    <t>撥還零用金：103.學年度春季教外教學－藥品費－小棉棒等５項</t>
  </si>
  <si>
    <t>歲末學生活動捐款</t>
  </si>
  <si>
    <t>撥還零用金：104.學年度歲末社區學生聯活動學生獎品－瑞花等７項（歲末學生活動捐款）</t>
  </si>
  <si>
    <t>撥還零用金：104.學年度歲末社區學生聯活動學生獎品－牛奶糖等８項（歲末學生活動捐款）</t>
  </si>
  <si>
    <t>中鋼運通愛心社捐款</t>
  </si>
  <si>
    <t>AA001102</t>
  </si>
  <si>
    <t>撥還零用金：20週年校慶暨母親節表揚大會活動－獎勵品</t>
  </si>
  <si>
    <t>撥還零用金：21週年校慶暨母親節表揚大會活動－成智達人－獎勵品</t>
  </si>
  <si>
    <t>撥還零用金：20週年校慶暨母親節表揚大會活動－會場佈置2992元、雜支993.元，照片展－相片輸出3900</t>
  </si>
  <si>
    <t>撥還零用金：21週年校慶暨母親節表揚大會活動－照片展－展示佈置用長尾票等13項</t>
  </si>
  <si>
    <t>撥還零用金：18屆畢業典禮－校長獎獎品－背包４個</t>
  </si>
  <si>
    <t>撥還零用金：18屆畢業典禮－胸花179.畢業生胸花350.雜支575.</t>
  </si>
  <si>
    <t>撥還零用金：20屆畢業典禮－花束</t>
  </si>
  <si>
    <t>撥還零用金：19屆畢業典禮－場地佈置</t>
  </si>
  <si>
    <t>付104.年度暑期親子共學成長營活動款－講師鐘點費9600材料費5100雜支108.</t>
  </si>
  <si>
    <t>撥還零用金：付104.07月份二代健保補充保費－104.暑期親子共學成長營－講師鐘點費</t>
  </si>
  <si>
    <t>撥還零用金：玄關戶外椅更新</t>
  </si>
  <si>
    <t>校慶捐款</t>
  </si>
  <si>
    <t>AA001375</t>
  </si>
  <si>
    <t>AA001376</t>
  </si>
  <si>
    <t>AA001380</t>
  </si>
  <si>
    <t>改善校園設施及推動校務運作經費</t>
  </si>
  <si>
    <t>AA001096</t>
  </si>
  <si>
    <t>AA001103</t>
  </si>
  <si>
    <t>AA001105</t>
  </si>
  <si>
    <t>AA001108</t>
  </si>
  <si>
    <t>AA001109</t>
  </si>
  <si>
    <t>AA001362</t>
  </si>
  <si>
    <t>AA001361</t>
  </si>
  <si>
    <t>AA001363</t>
  </si>
  <si>
    <t>AA001365</t>
  </si>
  <si>
    <t>AA001370</t>
  </si>
  <si>
    <t>AA001373</t>
  </si>
  <si>
    <t>AA001374</t>
  </si>
  <si>
    <t>AA001377</t>
  </si>
  <si>
    <t>AA001378</t>
  </si>
  <si>
    <t>AA001379</t>
  </si>
  <si>
    <t>AA001381</t>
  </si>
  <si>
    <t>AA001382</t>
  </si>
  <si>
    <t>AA001384</t>
  </si>
  <si>
    <t>AA001385</t>
  </si>
  <si>
    <t>AA001386</t>
  </si>
  <si>
    <t>AA001394</t>
  </si>
  <si>
    <t>AA001396</t>
  </si>
  <si>
    <t>AA001395</t>
  </si>
  <si>
    <t>AA001397</t>
  </si>
  <si>
    <t>AA001401</t>
  </si>
  <si>
    <t>AA001426</t>
  </si>
  <si>
    <t>AA001427</t>
  </si>
  <si>
    <t>AA001428</t>
  </si>
  <si>
    <t>AA001431</t>
  </si>
  <si>
    <t>AA001435</t>
  </si>
  <si>
    <t>AA001438</t>
  </si>
  <si>
    <t>AA001439</t>
  </si>
  <si>
    <t>AA001552</t>
  </si>
  <si>
    <t>AA001557</t>
  </si>
  <si>
    <t>AA001560</t>
  </si>
  <si>
    <t>AA001592</t>
  </si>
  <si>
    <t>AA001596</t>
  </si>
  <si>
    <t>AA001608</t>
  </si>
  <si>
    <t>AA001609</t>
  </si>
  <si>
    <t>收據編號</t>
  </si>
  <si>
    <t>付OO帆布行：身心障礙運動會－大會典禮場地佈置費－帳篷、長桌、塑膠椅三項93,220元分攤款</t>
  </si>
  <si>
    <t>付蔡O雄：身心障礙運動會資訊處理費20,000元分攤款</t>
  </si>
  <si>
    <t>收黃O實業有限公司：中O運通愛心社捐款</t>
  </si>
  <si>
    <t>撥還零用金：李O菱104.1/23日綜合活動－舞蹈教師鐘點費</t>
  </si>
  <si>
    <t>撥還零用金：李O菱104.03月綜合活動－舞蹈教師鐘點費3/06.13.20</t>
  </si>
  <si>
    <t>撥還零用金：李O菱104.04月綜合活動－舞蹈教師鐘點費4/10.17.24</t>
  </si>
  <si>
    <t>撥還零用金：李O菱104.05月綜合活動－舞蹈教師鐘點費05/01.08.15.22.29</t>
  </si>
  <si>
    <t>撥還零用金：李O菱104.06月綜合活動－舞蹈教師鐘點費</t>
  </si>
  <si>
    <t>撥還零用金：李O菱104.09月綜合活動－舞蹈教師鐘點費09/4.11.18.25</t>
  </si>
  <si>
    <t>撥還零用金：李O菱104.10月綜合活動－舞蹈教師鐘點費10/2.16.23.30</t>
  </si>
  <si>
    <t>撥還零用金：李O菱104.11月綜合活動－舞蹈教師鐘點費11/3.13.27</t>
  </si>
  <si>
    <t>撥還零用金：李O菱104.12月綜合活動－舞蹈教師鐘點費12/4.11.18.25</t>
  </si>
  <si>
    <t>撥還零用金：付李O菱03月份鐘點費二代健保補充保費</t>
  </si>
  <si>
    <t>撥還零用金：付李O菱04月份鐘點費二代健保補充保費</t>
  </si>
  <si>
    <t>撥還零用金：付李O菱06月份鐘點費二代健保補充保費</t>
  </si>
  <si>
    <t>撥還零用金：付李O菱09月鐘點費二代健保補充保費</t>
  </si>
  <si>
    <t>付104.10月二代健保補充保費（李O菱104.10月份鐘點費）</t>
  </si>
  <si>
    <t>付104.12月二代健保補充保費（李O菱104.12月份鐘點費）</t>
  </si>
  <si>
    <t>付一OO二有限公司：20週年校慶暨母親節表揚大會活動－小蛋糕、來賓餐點13588元分攤款</t>
  </si>
  <si>
    <t>撥還零用金：潘O杰住院慰問金</t>
  </si>
  <si>
    <t>撥還零用金：李O睫－弱勢學生生活濟助急難救助金</t>
  </si>
  <si>
    <t>撥還零用金：洪O翔－弱勢學生生活濟助急難救助金</t>
  </si>
  <si>
    <t>撥還零用金：吳O容－黃筱軒申請弱勢學生生活濟助急難救助金</t>
  </si>
  <si>
    <t>撥還零用金：黃O智－弱勢學生生活濟助急難救助金</t>
  </si>
  <si>
    <t>收沈O潔：校慶活動捐款</t>
  </si>
  <si>
    <t>收吳O子：校慶活動捐款</t>
  </si>
  <si>
    <t>收龍O生活事業股份有限公司：校慶活動捐款</t>
  </si>
  <si>
    <t>付一OO二有限公司：20週年校慶暨母親節表揚大會活動－小蛋糕、來賓餐點13,588元分攤款</t>
  </si>
  <si>
    <t>收華O工程顧問股份有限公司－捐贈本校校園環境與教學設施</t>
  </si>
  <si>
    <t>付明O產物保險〈股〉高雄分公司:104年公務車保險費57,458元分攤款</t>
  </si>
  <si>
    <t>收黃O民－捐贈本校校園環境與教學設施</t>
  </si>
  <si>
    <t>收佳O環境科技股份有限公司－捐贈本校校園環境與教學設施</t>
  </si>
  <si>
    <t>收台O檢驗科技股份有限公司－捐贈本校校園環境與教學設施</t>
  </si>
  <si>
    <t>付喬O視聽科技有限公司：校車648-WB、658-WB、XV-865三台加裝行車記錄監視系統</t>
  </si>
  <si>
    <t>收林O雲：捐贈本校校園環境與教學設施</t>
  </si>
  <si>
    <t>收建O里里長林O祿：捐贈本校校園環境與教學設施</t>
  </si>
  <si>
    <t>收高雄市立仁O特殊教育學校校長張簡O娟：捐贈本校校園環境與教學設施</t>
  </si>
  <si>
    <t>收劉O棟：捐贈本校校園環境與教學設施</t>
  </si>
  <si>
    <t>收孫O東：捐贈本校校園環境與教學設施</t>
  </si>
  <si>
    <t>收鄭O樹：捐贈本校校園環境與教學設施</t>
  </si>
  <si>
    <t>收馮O城校長：捐贈本校校園環境與教學設施</t>
  </si>
  <si>
    <t>收鄭O益主任：捐贈本校校園環境與教學設施</t>
  </si>
  <si>
    <t>收張簡O娟校長：捐贈本校校園環境與教學設施</t>
  </si>
  <si>
    <t>收龍O生活事業股份有限公司：捐贈本校校園環境與教學設施</t>
  </si>
  <si>
    <t>收社團法人中華民國身心障礙者就業發展協會：捐贈本校校園環境與教學設施</t>
  </si>
  <si>
    <t>收黃O夫－捐贈本校購置教室冷氣款</t>
  </si>
  <si>
    <t>收頂O建設股份有限公司-何俊霆－捐贈本校購置教室冷氣款</t>
  </si>
  <si>
    <t>收黃O卿－捐贈本校購置教室冷氣款</t>
  </si>
  <si>
    <t>收建O環保顧問股份有限公司－捐贈本校校園環境與教學設施</t>
  </si>
  <si>
    <t>付花O園藝有限公司：風雨球場後方綠地整地費</t>
  </si>
  <si>
    <t>付花O園藝有限公司：風雨球場後方綠地廢棄樹枝清運費</t>
  </si>
  <si>
    <t>撥還零用金：黃O益等6名家境清寒弱勢學生新生健康檢查費</t>
  </si>
  <si>
    <t>付上O慶電器有限公司：冷氣機２架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</si>
</sst>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</numFmts>
  <fonts count="49">
    <font>
      <sz val="12"/>
      <name val="新細明體"/>
      <family val="1"/>
    </font>
    <font>
      <sz val="20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細明體"/>
      <family val="3"/>
    </font>
    <font>
      <sz val="10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b/>
      <sz val="12"/>
      <name val="標楷體"/>
      <family val="4"/>
    </font>
    <font>
      <b/>
      <sz val="10"/>
      <name val="新細明體"/>
      <family val="1"/>
    </font>
    <font>
      <sz val="12"/>
      <color indexed="14"/>
      <name val="新細明體"/>
      <family val="1"/>
    </font>
    <font>
      <b/>
      <sz val="10"/>
      <color indexed="8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distributed" vertical="center" wrapText="1"/>
    </xf>
    <xf numFmtId="178" fontId="7" fillId="0" borderId="11" xfId="34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78" fontId="8" fillId="33" borderId="11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6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 wrapText="1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11" fillId="33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79" fontId="12" fillId="0" borderId="11" xfId="0" applyNumberFormat="1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1" xfId="0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4" fontId="9" fillId="33" borderId="11" xfId="0" applyNumberFormat="1" applyFont="1" applyFill="1" applyBorder="1" applyAlignment="1">
      <alignment horizontal="center" vertical="center" wrapText="1"/>
    </xf>
    <xf numFmtId="14" fontId="13" fillId="33" borderId="11" xfId="0" applyNumberFormat="1" applyFont="1" applyFill="1" applyBorder="1" applyAlignment="1">
      <alignment horizontal="center" vertical="center" wrapText="1"/>
    </xf>
    <xf numFmtId="180" fontId="12" fillId="0" borderId="11" xfId="34" applyNumberFormat="1" applyFont="1" applyBorder="1" applyAlignment="1">
      <alignment vertical="center" wrapText="1"/>
    </xf>
    <xf numFmtId="180" fontId="0" fillId="0" borderId="11" xfId="34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5.875" style="44" bestFit="1" customWidth="1"/>
    <col min="2" max="2" width="54.00390625" style="45" bestFit="1" customWidth="1"/>
    <col min="3" max="3" width="12.375" style="1" bestFit="1" customWidth="1"/>
    <col min="4" max="4" width="10.00390625" style="1" bestFit="1" customWidth="1"/>
    <col min="5" max="5" width="10.125" style="1" bestFit="1" customWidth="1"/>
    <col min="6" max="16384" width="9.00390625" style="1" customWidth="1"/>
  </cols>
  <sheetData>
    <row r="1" spans="1:5" ht="27.75" customHeight="1">
      <c r="A1" s="47" t="s">
        <v>0</v>
      </c>
      <c r="B1" s="47"/>
      <c r="C1" s="47"/>
      <c r="D1" s="47"/>
      <c r="E1" s="47"/>
    </row>
    <row r="2" spans="1:5" ht="27" customHeight="1">
      <c r="A2" s="46" t="s">
        <v>1</v>
      </c>
      <c r="B2" s="46"/>
      <c r="C2" s="46"/>
      <c r="D2" s="46"/>
      <c r="E2" s="46"/>
    </row>
    <row r="3" spans="1:5" s="3" customFormat="1" ht="15.75" customHeight="1">
      <c r="A3" s="2"/>
      <c r="B3" s="2"/>
      <c r="C3" s="2"/>
      <c r="D3" s="2"/>
      <c r="E3" s="4" t="s">
        <v>2</v>
      </c>
    </row>
    <row r="4" spans="1:5" ht="16.5">
      <c r="A4" s="5" t="s">
        <v>3</v>
      </c>
      <c r="B4" s="6" t="s">
        <v>4</v>
      </c>
      <c r="C4" s="7" t="s">
        <v>5</v>
      </c>
      <c r="D4" s="8" t="s">
        <v>6</v>
      </c>
      <c r="E4" s="8" t="s">
        <v>70</v>
      </c>
    </row>
    <row r="5" spans="2:5" s="12" customFormat="1" ht="33" customHeight="1">
      <c r="B5" s="9" t="s">
        <v>7</v>
      </c>
      <c r="C5" s="10">
        <v>0</v>
      </c>
      <c r="D5" s="10">
        <f>SUM(D6:D7)</f>
        <v>54838</v>
      </c>
      <c r="E5" s="11"/>
    </row>
    <row r="6" spans="1:5" s="17" customFormat="1" ht="51" customHeight="1">
      <c r="A6" s="13">
        <v>42305</v>
      </c>
      <c r="B6" s="14" t="s">
        <v>71</v>
      </c>
      <c r="C6" s="15"/>
      <c r="D6" s="15">
        <v>45208</v>
      </c>
      <c r="E6" s="16"/>
    </row>
    <row r="7" spans="1:5" s="21" customFormat="1" ht="33.75">
      <c r="A7" s="18">
        <v>42360</v>
      </c>
      <c r="B7" s="14" t="s">
        <v>72</v>
      </c>
      <c r="C7" s="19"/>
      <c r="D7" s="20">
        <v>9630</v>
      </c>
      <c r="E7" s="19"/>
    </row>
    <row r="8" spans="2:5" s="12" customFormat="1" ht="33" customHeight="1">
      <c r="B8" s="9" t="s">
        <v>8</v>
      </c>
      <c r="C8" s="10">
        <f>SUM(C9:C9)</f>
        <v>0</v>
      </c>
      <c r="D8" s="10">
        <f>SUM(D9:D9)</f>
        <v>1000</v>
      </c>
      <c r="E8" s="11"/>
    </row>
    <row r="9" spans="1:5" s="21" customFormat="1" ht="33.75">
      <c r="A9" s="18">
        <v>42108</v>
      </c>
      <c r="B9" s="14" t="s">
        <v>9</v>
      </c>
      <c r="C9" s="22"/>
      <c r="D9" s="20">
        <v>1000</v>
      </c>
      <c r="E9" s="19"/>
    </row>
    <row r="10" spans="2:5" s="24" customFormat="1" ht="33" customHeight="1">
      <c r="B10" s="23" t="s">
        <v>10</v>
      </c>
      <c r="C10" s="10">
        <v>0</v>
      </c>
      <c r="D10" s="10">
        <f>SUM(D11:D12)</f>
        <v>5343</v>
      </c>
      <c r="E10" s="11"/>
    </row>
    <row r="11" spans="1:5" s="27" customFormat="1" ht="33.75">
      <c r="A11" s="18">
        <v>42356</v>
      </c>
      <c r="B11" s="25" t="s">
        <v>11</v>
      </c>
      <c r="C11" s="26"/>
      <c r="D11" s="26">
        <v>1563</v>
      </c>
      <c r="E11" s="16"/>
    </row>
    <row r="12" spans="1:5" s="27" customFormat="1" ht="33.75">
      <c r="A12" s="18">
        <v>42356</v>
      </c>
      <c r="B12" s="25" t="s">
        <v>12</v>
      </c>
      <c r="C12" s="26"/>
      <c r="D12" s="26">
        <v>3780</v>
      </c>
      <c r="E12" s="16"/>
    </row>
    <row r="13" spans="2:5" s="24" customFormat="1" ht="33" customHeight="1">
      <c r="B13" s="28" t="s">
        <v>13</v>
      </c>
      <c r="C13" s="10">
        <f>SUM(C14:C46)</f>
        <v>100000</v>
      </c>
      <c r="D13" s="10">
        <f>SUM(D14:D46)</f>
        <v>90591</v>
      </c>
      <c r="E13" s="11"/>
    </row>
    <row r="14" spans="1:5" s="33" customFormat="1" ht="16.5">
      <c r="A14" s="29">
        <v>42020</v>
      </c>
      <c r="B14" s="30" t="s">
        <v>73</v>
      </c>
      <c r="C14" s="31">
        <v>100000</v>
      </c>
      <c r="D14" s="31"/>
      <c r="E14" s="32" t="s">
        <v>14</v>
      </c>
    </row>
    <row r="15" spans="1:5" s="27" customFormat="1" ht="33.75">
      <c r="A15" s="18">
        <v>42045</v>
      </c>
      <c r="B15" s="34" t="s">
        <v>74</v>
      </c>
      <c r="C15" s="26"/>
      <c r="D15" s="35">
        <v>800</v>
      </c>
      <c r="E15" s="15"/>
    </row>
    <row r="16" spans="1:5" s="27" customFormat="1" ht="33.75">
      <c r="A16" s="13">
        <v>42130</v>
      </c>
      <c r="B16" s="34" t="s">
        <v>75</v>
      </c>
      <c r="C16" s="26"/>
      <c r="D16" s="35">
        <v>2400</v>
      </c>
      <c r="E16" s="15"/>
    </row>
    <row r="17" spans="1:5" s="27" customFormat="1" ht="33.75">
      <c r="A17" s="13">
        <v>42138</v>
      </c>
      <c r="B17" s="34" t="s">
        <v>76</v>
      </c>
      <c r="C17" s="26"/>
      <c r="D17" s="35">
        <v>2400</v>
      </c>
      <c r="E17" s="15"/>
    </row>
    <row r="18" spans="1:5" s="27" customFormat="1" ht="33.75">
      <c r="A18" s="18">
        <v>42178</v>
      </c>
      <c r="B18" s="34" t="s">
        <v>77</v>
      </c>
      <c r="C18" s="26"/>
      <c r="D18" s="35">
        <v>4000</v>
      </c>
      <c r="E18" s="15"/>
    </row>
    <row r="19" spans="1:5" s="27" customFormat="1" ht="33.75">
      <c r="A19" s="36">
        <v>42206</v>
      </c>
      <c r="B19" s="34" t="s">
        <v>78</v>
      </c>
      <c r="C19" s="26"/>
      <c r="D19" s="35">
        <v>2400</v>
      </c>
      <c r="E19" s="15"/>
    </row>
    <row r="20" spans="1:5" s="27" customFormat="1" ht="33.75">
      <c r="A20" s="18">
        <v>42311</v>
      </c>
      <c r="B20" s="34" t="s">
        <v>79</v>
      </c>
      <c r="C20" s="26"/>
      <c r="D20" s="35">
        <v>3200</v>
      </c>
      <c r="E20" s="15"/>
    </row>
    <row r="21" spans="1:5" s="27" customFormat="1" ht="33.75">
      <c r="A21" s="36">
        <v>42327</v>
      </c>
      <c r="B21" s="34" t="s">
        <v>80</v>
      </c>
      <c r="C21" s="26"/>
      <c r="D21" s="35">
        <v>3200</v>
      </c>
      <c r="E21" s="15"/>
    </row>
    <row r="22" spans="1:5" s="27" customFormat="1" ht="33.75">
      <c r="A22" s="13">
        <v>42348</v>
      </c>
      <c r="B22" s="34" t="s">
        <v>81</v>
      </c>
      <c r="C22" s="26"/>
      <c r="D22" s="35">
        <v>2400</v>
      </c>
      <c r="E22" s="15"/>
    </row>
    <row r="23" spans="1:5" s="27" customFormat="1" ht="33.75">
      <c r="A23" s="36">
        <v>42366</v>
      </c>
      <c r="B23" s="34" t="s">
        <v>82</v>
      </c>
      <c r="C23" s="26"/>
      <c r="D23" s="35">
        <v>3200</v>
      </c>
      <c r="E23" s="15"/>
    </row>
    <row r="24" spans="1:5" s="21" customFormat="1" ht="33.75">
      <c r="A24" s="13">
        <v>42138</v>
      </c>
      <c r="B24" s="34" t="s">
        <v>83</v>
      </c>
      <c r="C24" s="20"/>
      <c r="D24" s="20">
        <v>48</v>
      </c>
      <c r="E24" s="22"/>
    </row>
    <row r="25" spans="1:5" s="21" customFormat="1" ht="33.75">
      <c r="A25" s="18">
        <v>42152</v>
      </c>
      <c r="B25" s="34" t="s">
        <v>84</v>
      </c>
      <c r="C25" s="20"/>
      <c r="D25" s="20">
        <v>48</v>
      </c>
      <c r="E25" s="22"/>
    </row>
    <row r="26" spans="1:5" s="21" customFormat="1" ht="33.75">
      <c r="A26" s="18">
        <v>42230</v>
      </c>
      <c r="B26" s="34" t="s">
        <v>85</v>
      </c>
      <c r="C26" s="20"/>
      <c r="D26" s="20">
        <v>48</v>
      </c>
      <c r="E26" s="22"/>
    </row>
    <row r="27" spans="1:5" s="21" customFormat="1" ht="16.5">
      <c r="A27" s="18">
        <v>42311</v>
      </c>
      <c r="B27" s="34" t="s">
        <v>86</v>
      </c>
      <c r="C27" s="20"/>
      <c r="D27" s="20">
        <v>64</v>
      </c>
      <c r="E27" s="22"/>
    </row>
    <row r="28" spans="1:5" s="21" customFormat="1" ht="33.75">
      <c r="A28" s="37">
        <v>42339</v>
      </c>
      <c r="B28" s="25" t="s">
        <v>87</v>
      </c>
      <c r="C28" s="20"/>
      <c r="D28" s="20">
        <v>64</v>
      </c>
      <c r="E28" s="22"/>
    </row>
    <row r="29" spans="1:5" s="21" customFormat="1" ht="33.75">
      <c r="A29" s="18">
        <v>42366</v>
      </c>
      <c r="B29" s="25" t="s">
        <v>88</v>
      </c>
      <c r="C29" s="20"/>
      <c r="D29" s="20">
        <v>64</v>
      </c>
      <c r="E29" s="22"/>
    </row>
    <row r="30" spans="1:5" s="21" customFormat="1" ht="33.75">
      <c r="A30" s="13">
        <v>42138</v>
      </c>
      <c r="B30" s="34" t="s">
        <v>15</v>
      </c>
      <c r="C30" s="20"/>
      <c r="D30" s="20">
        <v>5900</v>
      </c>
      <c r="E30" s="22"/>
    </row>
    <row r="31" spans="1:5" s="21" customFormat="1" ht="33.75">
      <c r="A31" s="13">
        <v>42138</v>
      </c>
      <c r="B31" s="38" t="s">
        <v>16</v>
      </c>
      <c r="C31" s="20"/>
      <c r="D31" s="20">
        <v>2799</v>
      </c>
      <c r="E31" s="22"/>
    </row>
    <row r="32" spans="1:5" s="21" customFormat="1" ht="51">
      <c r="A32" s="13">
        <v>42138</v>
      </c>
      <c r="B32" s="34" t="s">
        <v>17</v>
      </c>
      <c r="C32" s="20"/>
      <c r="D32" s="20">
        <v>7885</v>
      </c>
      <c r="E32" s="22"/>
    </row>
    <row r="33" spans="1:5" s="21" customFormat="1" ht="33.75">
      <c r="A33" s="18">
        <v>42138</v>
      </c>
      <c r="B33" s="34" t="s">
        <v>18</v>
      </c>
      <c r="C33" s="20"/>
      <c r="D33" s="20">
        <v>999</v>
      </c>
      <c r="E33" s="22"/>
    </row>
    <row r="34" spans="1:5" s="21" customFormat="1" ht="33.75">
      <c r="A34" s="18">
        <v>42135</v>
      </c>
      <c r="B34" s="34" t="s">
        <v>89</v>
      </c>
      <c r="C34" s="20"/>
      <c r="D34" s="20">
        <v>5588</v>
      </c>
      <c r="E34" s="22"/>
    </row>
    <row r="35" spans="1:5" s="21" customFormat="1" ht="33.75">
      <c r="A35" s="36">
        <v>42181</v>
      </c>
      <c r="B35" s="38" t="s">
        <v>19</v>
      </c>
      <c r="C35" s="20"/>
      <c r="D35" s="20">
        <v>1000</v>
      </c>
      <c r="E35" s="22"/>
    </row>
    <row r="36" spans="1:5" s="21" customFormat="1" ht="33.75">
      <c r="A36" s="36">
        <v>42181</v>
      </c>
      <c r="B36" s="38" t="s">
        <v>20</v>
      </c>
      <c r="C36" s="20"/>
      <c r="D36" s="20">
        <v>1104</v>
      </c>
      <c r="E36" s="22"/>
    </row>
    <row r="37" spans="1:5" s="21" customFormat="1" ht="16.5">
      <c r="A37" s="36">
        <v>42181</v>
      </c>
      <c r="B37" s="38" t="s">
        <v>21</v>
      </c>
      <c r="C37" s="20"/>
      <c r="D37" s="20">
        <v>3500</v>
      </c>
      <c r="E37" s="22"/>
    </row>
    <row r="38" spans="1:5" s="21" customFormat="1" ht="16.5">
      <c r="A38" s="36">
        <v>42181</v>
      </c>
      <c r="B38" s="38" t="s">
        <v>22</v>
      </c>
      <c r="C38" s="20"/>
      <c r="D38" s="20">
        <v>4000</v>
      </c>
      <c r="E38" s="22"/>
    </row>
    <row r="39" spans="1:5" s="21" customFormat="1" ht="33.75">
      <c r="A39" s="18">
        <v>42236</v>
      </c>
      <c r="B39" s="38" t="s">
        <v>23</v>
      </c>
      <c r="C39" s="20"/>
      <c r="D39" s="20">
        <v>14808</v>
      </c>
      <c r="E39" s="22"/>
    </row>
    <row r="40" spans="1:5" s="21" customFormat="1" ht="33.75">
      <c r="A40" s="13">
        <v>42255</v>
      </c>
      <c r="B40" s="34" t="s">
        <v>24</v>
      </c>
      <c r="C40" s="20"/>
      <c r="D40" s="20">
        <v>192</v>
      </c>
      <c r="E40" s="22"/>
    </row>
    <row r="41" spans="1:5" s="27" customFormat="1" ht="16.5">
      <c r="A41" s="39">
        <v>42080</v>
      </c>
      <c r="B41" s="34" t="s">
        <v>90</v>
      </c>
      <c r="C41" s="26"/>
      <c r="D41" s="35">
        <v>2000</v>
      </c>
      <c r="E41" s="15"/>
    </row>
    <row r="42" spans="1:5" s="27" customFormat="1" ht="16.5">
      <c r="A42" s="13">
        <v>42130</v>
      </c>
      <c r="B42" s="34" t="s">
        <v>91</v>
      </c>
      <c r="C42" s="26"/>
      <c r="D42" s="35">
        <v>2000</v>
      </c>
      <c r="E42" s="15"/>
    </row>
    <row r="43" spans="1:5" s="27" customFormat="1" ht="16.5">
      <c r="A43" s="18">
        <v>42178</v>
      </c>
      <c r="B43" s="34" t="s">
        <v>92</v>
      </c>
      <c r="C43" s="26"/>
      <c r="D43" s="35">
        <v>500</v>
      </c>
      <c r="E43" s="15"/>
    </row>
    <row r="44" spans="1:5" s="27" customFormat="1" ht="33.75">
      <c r="A44" s="13">
        <v>42297</v>
      </c>
      <c r="B44" s="34" t="s">
        <v>93</v>
      </c>
      <c r="C44" s="26"/>
      <c r="D44" s="35">
        <v>2000</v>
      </c>
      <c r="E44" s="15"/>
    </row>
    <row r="45" spans="1:5" s="27" customFormat="1" ht="16.5">
      <c r="A45" s="13">
        <v>42366</v>
      </c>
      <c r="B45" s="34" t="s">
        <v>94</v>
      </c>
      <c r="C45" s="26"/>
      <c r="D45" s="35">
        <v>2000</v>
      </c>
      <c r="E45" s="15"/>
    </row>
    <row r="46" spans="1:5" s="27" customFormat="1" ht="16.5">
      <c r="A46" s="13">
        <v>42130</v>
      </c>
      <c r="B46" s="34" t="s">
        <v>25</v>
      </c>
      <c r="C46" s="26"/>
      <c r="D46" s="35">
        <f>1996*5</f>
        <v>9980</v>
      </c>
      <c r="E46" s="15"/>
    </row>
    <row r="47" spans="2:5" s="24" customFormat="1" ht="33" customHeight="1">
      <c r="B47" s="40" t="s">
        <v>26</v>
      </c>
      <c r="C47" s="10">
        <f>SUM(C48:C51)</f>
        <v>14000</v>
      </c>
      <c r="D47" s="10">
        <f>SUM(D48:D51)</f>
        <v>8000</v>
      </c>
      <c r="E47" s="11"/>
    </row>
    <row r="48" spans="1:5" s="33" customFormat="1" ht="16.5">
      <c r="A48" s="29">
        <v>42132</v>
      </c>
      <c r="B48" s="30" t="s">
        <v>95</v>
      </c>
      <c r="C48" s="31">
        <v>2000</v>
      </c>
      <c r="D48" s="31"/>
      <c r="E48" s="32" t="s">
        <v>27</v>
      </c>
    </row>
    <row r="49" spans="1:5" s="33" customFormat="1" ht="16.5">
      <c r="A49" s="29">
        <v>42132</v>
      </c>
      <c r="B49" s="30" t="s">
        <v>96</v>
      </c>
      <c r="C49" s="31">
        <v>2000</v>
      </c>
      <c r="D49" s="31"/>
      <c r="E49" s="32" t="s">
        <v>28</v>
      </c>
    </row>
    <row r="50" spans="1:5" s="33" customFormat="1" ht="16.5">
      <c r="A50" s="29">
        <v>42132</v>
      </c>
      <c r="B50" s="30" t="s">
        <v>97</v>
      </c>
      <c r="C50" s="31">
        <v>10000</v>
      </c>
      <c r="D50" s="31"/>
      <c r="E50" s="32" t="s">
        <v>29</v>
      </c>
    </row>
    <row r="51" spans="1:5" s="27" customFormat="1" ht="33.75">
      <c r="A51" s="13">
        <v>42135</v>
      </c>
      <c r="B51" s="38" t="s">
        <v>98</v>
      </c>
      <c r="C51" s="26"/>
      <c r="D51" s="26">
        <v>8000</v>
      </c>
      <c r="E51" s="15"/>
    </row>
    <row r="52" spans="2:5" s="24" customFormat="1" ht="43.5" customHeight="1">
      <c r="B52" s="41" t="s">
        <v>30</v>
      </c>
      <c r="C52" s="10">
        <f>SUM(C53:C97)</f>
        <v>149010</v>
      </c>
      <c r="D52" s="10">
        <f>SUM(D53:D97)</f>
        <v>231914</v>
      </c>
      <c r="E52" s="11"/>
    </row>
    <row r="53" spans="1:5" s="33" customFormat="1" ht="33.75">
      <c r="A53" s="29">
        <v>42010</v>
      </c>
      <c r="B53" s="42" t="s">
        <v>99</v>
      </c>
      <c r="C53" s="31">
        <v>1000</v>
      </c>
      <c r="D53" s="31"/>
      <c r="E53" s="32" t="s">
        <v>31</v>
      </c>
    </row>
    <row r="54" spans="1:5" s="21" customFormat="1" ht="33.75">
      <c r="A54" s="18">
        <v>42013</v>
      </c>
      <c r="B54" s="25" t="s">
        <v>100</v>
      </c>
      <c r="C54" s="20"/>
      <c r="D54" s="20">
        <v>21458</v>
      </c>
      <c r="E54" s="22"/>
    </row>
    <row r="55" spans="1:5" s="33" customFormat="1" ht="33.75">
      <c r="A55" s="29">
        <v>42020</v>
      </c>
      <c r="B55" s="42" t="s">
        <v>99</v>
      </c>
      <c r="C55" s="31">
        <v>1000</v>
      </c>
      <c r="D55" s="31"/>
      <c r="E55" s="32" t="s">
        <v>32</v>
      </c>
    </row>
    <row r="56" spans="1:5" s="33" customFormat="1" ht="16.5">
      <c r="A56" s="29">
        <v>42033</v>
      </c>
      <c r="B56" s="42" t="s">
        <v>101</v>
      </c>
      <c r="C56" s="31">
        <v>8000</v>
      </c>
      <c r="D56" s="31"/>
      <c r="E56" s="32" t="s">
        <v>33</v>
      </c>
    </row>
    <row r="57" spans="1:5" s="33" customFormat="1" ht="33.75">
      <c r="A57" s="29">
        <v>42051</v>
      </c>
      <c r="B57" s="42" t="s">
        <v>102</v>
      </c>
      <c r="C57" s="31">
        <v>1000</v>
      </c>
      <c r="D57" s="31"/>
      <c r="E57" s="32" t="s">
        <v>34</v>
      </c>
    </row>
    <row r="58" spans="1:5" s="33" customFormat="1" ht="33.75">
      <c r="A58" s="29">
        <v>42051</v>
      </c>
      <c r="B58" s="42" t="s">
        <v>99</v>
      </c>
      <c r="C58" s="31">
        <v>1000</v>
      </c>
      <c r="D58" s="31"/>
      <c r="E58" s="32" t="s">
        <v>35</v>
      </c>
    </row>
    <row r="59" spans="1:5" s="33" customFormat="1" ht="33.75">
      <c r="A59" s="29">
        <v>42090</v>
      </c>
      <c r="B59" s="42" t="s">
        <v>102</v>
      </c>
      <c r="C59" s="31">
        <v>1000</v>
      </c>
      <c r="D59" s="31"/>
      <c r="E59" s="32" t="s">
        <v>36</v>
      </c>
    </row>
    <row r="60" spans="1:5" s="33" customFormat="1" ht="33.75">
      <c r="A60" s="29">
        <v>42090</v>
      </c>
      <c r="B60" s="42" t="s">
        <v>99</v>
      </c>
      <c r="C60" s="31">
        <v>1000</v>
      </c>
      <c r="D60" s="31"/>
      <c r="E60" s="32" t="s">
        <v>37</v>
      </c>
    </row>
    <row r="61" spans="1:5" s="33" customFormat="1" ht="16.5">
      <c r="A61" s="29">
        <v>42094</v>
      </c>
      <c r="B61" s="42" t="s">
        <v>101</v>
      </c>
      <c r="C61" s="31">
        <v>4000</v>
      </c>
      <c r="D61" s="31"/>
      <c r="E61" s="32" t="s">
        <v>38</v>
      </c>
    </row>
    <row r="62" spans="1:5" s="33" customFormat="1" ht="33.75">
      <c r="A62" s="29">
        <v>42096</v>
      </c>
      <c r="B62" s="42" t="s">
        <v>103</v>
      </c>
      <c r="C62" s="31">
        <v>1000</v>
      </c>
      <c r="D62" s="31"/>
      <c r="E62" s="32" t="s">
        <v>39</v>
      </c>
    </row>
    <row r="63" spans="1:5" s="21" customFormat="1" ht="33.75">
      <c r="A63" s="18">
        <v>42171</v>
      </c>
      <c r="B63" s="43" t="s">
        <v>104</v>
      </c>
      <c r="C63" s="20"/>
      <c r="D63" s="20">
        <f>29660*3</f>
        <v>88980</v>
      </c>
      <c r="E63" s="32"/>
    </row>
    <row r="64" spans="1:5" s="33" customFormat="1" ht="33.75">
      <c r="A64" s="29">
        <v>42122</v>
      </c>
      <c r="B64" s="42" t="s">
        <v>99</v>
      </c>
      <c r="C64" s="31">
        <v>1000</v>
      </c>
      <c r="D64" s="31"/>
      <c r="E64" s="32" t="s">
        <v>40</v>
      </c>
    </row>
    <row r="65" spans="1:5" s="33" customFormat="1" ht="33.75">
      <c r="A65" s="29">
        <v>42128</v>
      </c>
      <c r="B65" s="42" t="s">
        <v>103</v>
      </c>
      <c r="C65" s="31">
        <v>1000</v>
      </c>
      <c r="D65" s="31"/>
      <c r="E65" s="32" t="s">
        <v>41</v>
      </c>
    </row>
    <row r="66" spans="1:5" s="33" customFormat="1" ht="16.5">
      <c r="A66" s="29">
        <v>42132</v>
      </c>
      <c r="B66" s="42" t="s">
        <v>105</v>
      </c>
      <c r="C66" s="31">
        <v>2000</v>
      </c>
      <c r="D66" s="31"/>
      <c r="E66" s="32" t="s">
        <v>42</v>
      </c>
    </row>
    <row r="67" spans="1:5" s="33" customFormat="1" ht="16.5">
      <c r="A67" s="29">
        <v>42132</v>
      </c>
      <c r="B67" s="42" t="s">
        <v>106</v>
      </c>
      <c r="C67" s="31">
        <v>12000</v>
      </c>
      <c r="D67" s="31"/>
      <c r="E67" s="32" t="s">
        <v>43</v>
      </c>
    </row>
    <row r="68" spans="1:5" s="33" customFormat="1" ht="33.75">
      <c r="A68" s="29">
        <v>42132</v>
      </c>
      <c r="B68" s="42" t="s">
        <v>107</v>
      </c>
      <c r="C68" s="31">
        <v>1200</v>
      </c>
      <c r="D68" s="31"/>
      <c r="E68" s="32" t="s">
        <v>44</v>
      </c>
    </row>
    <row r="69" spans="1:5" s="33" customFormat="1" ht="16.5">
      <c r="A69" s="29">
        <v>42132</v>
      </c>
      <c r="B69" s="42" t="s">
        <v>108</v>
      </c>
      <c r="C69" s="31">
        <v>5000</v>
      </c>
      <c r="D69" s="31"/>
      <c r="E69" s="32" t="s">
        <v>45</v>
      </c>
    </row>
    <row r="70" spans="1:5" s="33" customFormat="1" ht="16.5">
      <c r="A70" s="29">
        <v>42135</v>
      </c>
      <c r="B70" s="42" t="s">
        <v>109</v>
      </c>
      <c r="C70" s="31">
        <v>332</v>
      </c>
      <c r="D70" s="31"/>
      <c r="E70" s="32" t="s">
        <v>46</v>
      </c>
    </row>
    <row r="71" spans="1:5" s="33" customFormat="1" ht="16.5">
      <c r="A71" s="29">
        <v>42135</v>
      </c>
      <c r="B71" s="42" t="s">
        <v>110</v>
      </c>
      <c r="C71" s="31">
        <v>278</v>
      </c>
      <c r="D71" s="31"/>
      <c r="E71" s="32" t="s">
        <v>47</v>
      </c>
    </row>
    <row r="72" spans="1:5" s="33" customFormat="1" ht="16.5">
      <c r="A72" s="29">
        <v>42143</v>
      </c>
      <c r="B72" s="42" t="s">
        <v>111</v>
      </c>
      <c r="C72" s="31">
        <v>1100</v>
      </c>
      <c r="D72" s="31"/>
      <c r="E72" s="32" t="s">
        <v>48</v>
      </c>
    </row>
    <row r="73" spans="1:5" s="33" customFormat="1" ht="16.5">
      <c r="A73" s="29">
        <v>42143</v>
      </c>
      <c r="B73" s="42" t="s">
        <v>112</v>
      </c>
      <c r="C73" s="31">
        <v>1100</v>
      </c>
      <c r="D73" s="31"/>
      <c r="E73" s="32" t="s">
        <v>49</v>
      </c>
    </row>
    <row r="74" spans="1:5" s="33" customFormat="1" ht="33.75">
      <c r="A74" s="29">
        <v>42146</v>
      </c>
      <c r="B74" s="42" t="s">
        <v>99</v>
      </c>
      <c r="C74" s="31">
        <v>1000</v>
      </c>
      <c r="D74" s="31"/>
      <c r="E74" s="32" t="s">
        <v>50</v>
      </c>
    </row>
    <row r="75" spans="1:5" s="33" customFormat="1" ht="16.5">
      <c r="A75" s="29">
        <v>42167</v>
      </c>
      <c r="B75" s="42" t="s">
        <v>113</v>
      </c>
      <c r="C75" s="31">
        <v>1000</v>
      </c>
      <c r="D75" s="31"/>
      <c r="E75" s="32" t="s">
        <v>51</v>
      </c>
    </row>
    <row r="76" spans="1:5" s="33" customFormat="1" ht="33.75">
      <c r="A76" s="29">
        <v>42171</v>
      </c>
      <c r="B76" s="42" t="s">
        <v>114</v>
      </c>
      <c r="C76" s="31">
        <v>1500</v>
      </c>
      <c r="D76" s="31"/>
      <c r="E76" s="32" t="s">
        <v>52</v>
      </c>
    </row>
    <row r="77" spans="1:5" s="33" customFormat="1" ht="33.75">
      <c r="A77" s="29">
        <v>42171</v>
      </c>
      <c r="B77" s="42" t="s">
        <v>115</v>
      </c>
      <c r="C77" s="31">
        <v>1500</v>
      </c>
      <c r="D77" s="31"/>
      <c r="E77" s="32" t="s">
        <v>53</v>
      </c>
    </row>
    <row r="78" spans="1:5" s="33" customFormat="1" ht="33.75">
      <c r="A78" s="29">
        <v>42180</v>
      </c>
      <c r="B78" s="42" t="s">
        <v>99</v>
      </c>
      <c r="C78" s="31">
        <v>2000</v>
      </c>
      <c r="D78" s="31"/>
      <c r="E78" s="32" t="s">
        <v>54</v>
      </c>
    </row>
    <row r="79" spans="1:5" s="33" customFormat="1" ht="33.75">
      <c r="A79" s="29">
        <v>42186</v>
      </c>
      <c r="B79" s="42" t="s">
        <v>99</v>
      </c>
      <c r="C79" s="31">
        <v>1000</v>
      </c>
      <c r="D79" s="31"/>
      <c r="E79" s="32" t="s">
        <v>55</v>
      </c>
    </row>
    <row r="80" spans="1:5" s="33" customFormat="1" ht="16.5">
      <c r="A80" s="29">
        <v>42229</v>
      </c>
      <c r="B80" s="42" t="s">
        <v>116</v>
      </c>
      <c r="C80" s="31">
        <v>50000</v>
      </c>
      <c r="D80" s="31"/>
      <c r="E80" s="32" t="s">
        <v>56</v>
      </c>
    </row>
    <row r="81" spans="1:5" s="33" customFormat="1" ht="33.75">
      <c r="A81" s="29">
        <v>42229</v>
      </c>
      <c r="B81" s="42" t="s">
        <v>117</v>
      </c>
      <c r="C81" s="31">
        <v>20000</v>
      </c>
      <c r="D81" s="31"/>
      <c r="E81" s="32" t="s">
        <v>57</v>
      </c>
    </row>
    <row r="82" spans="1:5" s="33" customFormat="1" ht="16.5">
      <c r="A82" s="29">
        <v>42229</v>
      </c>
      <c r="B82" s="42" t="s">
        <v>118</v>
      </c>
      <c r="C82" s="31">
        <v>10000</v>
      </c>
      <c r="D82" s="31"/>
      <c r="E82" s="32" t="s">
        <v>58</v>
      </c>
    </row>
    <row r="83" spans="1:5" s="33" customFormat="1" ht="33.75">
      <c r="A83" s="29">
        <v>42234</v>
      </c>
      <c r="B83" s="42" t="s">
        <v>99</v>
      </c>
      <c r="C83" s="31">
        <v>1000</v>
      </c>
      <c r="D83" s="31"/>
      <c r="E83" s="32" t="s">
        <v>59</v>
      </c>
    </row>
    <row r="84" spans="1:5" s="33" customFormat="1" ht="33.75">
      <c r="A84" s="29">
        <v>42243</v>
      </c>
      <c r="B84" s="42" t="s">
        <v>119</v>
      </c>
      <c r="C84" s="31">
        <v>1000</v>
      </c>
      <c r="D84" s="31"/>
      <c r="E84" s="32" t="s">
        <v>60</v>
      </c>
    </row>
    <row r="85" spans="1:5" s="33" customFormat="1" ht="33.75">
      <c r="A85" s="29">
        <v>42248</v>
      </c>
      <c r="B85" s="42" t="s">
        <v>99</v>
      </c>
      <c r="C85" s="31">
        <v>1000</v>
      </c>
      <c r="D85" s="31"/>
      <c r="E85" s="32" t="s">
        <v>61</v>
      </c>
    </row>
    <row r="86" spans="1:5" s="33" customFormat="1" ht="33.75">
      <c r="A86" s="29">
        <v>42248</v>
      </c>
      <c r="B86" s="42" t="s">
        <v>99</v>
      </c>
      <c r="C86" s="31">
        <v>1000</v>
      </c>
      <c r="D86" s="31"/>
      <c r="E86" s="32" t="s">
        <v>62</v>
      </c>
    </row>
    <row r="87" spans="1:5" s="33" customFormat="1" ht="33.75">
      <c r="A87" s="29">
        <v>42262</v>
      </c>
      <c r="B87" s="42" t="s">
        <v>103</v>
      </c>
      <c r="C87" s="31">
        <v>1000</v>
      </c>
      <c r="D87" s="31"/>
      <c r="E87" s="32" t="s">
        <v>63</v>
      </c>
    </row>
    <row r="88" spans="1:5" s="33" customFormat="1" ht="33.75">
      <c r="A88" s="29">
        <v>42270</v>
      </c>
      <c r="B88" s="42" t="s">
        <v>119</v>
      </c>
      <c r="C88" s="31">
        <v>1000</v>
      </c>
      <c r="D88" s="31"/>
      <c r="E88" s="32" t="s">
        <v>64</v>
      </c>
    </row>
    <row r="89" spans="1:5" s="33" customFormat="1" ht="33.75">
      <c r="A89" s="29">
        <v>42284</v>
      </c>
      <c r="B89" s="42" t="s">
        <v>99</v>
      </c>
      <c r="C89" s="31">
        <v>2000</v>
      </c>
      <c r="D89" s="31"/>
      <c r="E89" s="32" t="s">
        <v>65</v>
      </c>
    </row>
    <row r="90" spans="1:5" s="21" customFormat="1" ht="16.5">
      <c r="A90" s="18">
        <v>42311</v>
      </c>
      <c r="B90" s="43" t="s">
        <v>120</v>
      </c>
      <c r="C90" s="20"/>
      <c r="D90" s="20">
        <v>13650</v>
      </c>
      <c r="E90" s="22"/>
    </row>
    <row r="91" spans="1:5" s="21" customFormat="1" ht="33.75">
      <c r="A91" s="18">
        <v>42317</v>
      </c>
      <c r="B91" s="43" t="s">
        <v>121</v>
      </c>
      <c r="C91" s="20"/>
      <c r="D91" s="20">
        <f>2*12600</f>
        <v>25200</v>
      </c>
      <c r="E91" s="22"/>
    </row>
    <row r="92" spans="1:5" s="33" customFormat="1" ht="33.75">
      <c r="A92" s="29">
        <v>42334</v>
      </c>
      <c r="B92" s="42" t="s">
        <v>99</v>
      </c>
      <c r="C92" s="31">
        <v>1000</v>
      </c>
      <c r="D92" s="31"/>
      <c r="E92" s="32" t="s">
        <v>66</v>
      </c>
    </row>
    <row r="93" spans="1:5" s="33" customFormat="1" ht="33.75">
      <c r="A93" s="29">
        <v>42340</v>
      </c>
      <c r="B93" s="42" t="s">
        <v>99</v>
      </c>
      <c r="C93" s="31">
        <v>1000</v>
      </c>
      <c r="D93" s="31"/>
      <c r="E93" s="32" t="s">
        <v>67</v>
      </c>
    </row>
    <row r="94" spans="1:5" s="27" customFormat="1" ht="33.75">
      <c r="A94" s="18">
        <v>42356</v>
      </c>
      <c r="B94" s="14" t="s">
        <v>122</v>
      </c>
      <c r="C94" s="26"/>
      <c r="D94" s="26">
        <f>6*450</f>
        <v>2700</v>
      </c>
      <c r="E94" s="15"/>
    </row>
    <row r="95" spans="1:5" s="27" customFormat="1" ht="16.5">
      <c r="A95" s="13">
        <v>42349</v>
      </c>
      <c r="B95" s="14" t="s">
        <v>123</v>
      </c>
      <c r="C95" s="26"/>
      <c r="D95" s="26">
        <v>79926</v>
      </c>
      <c r="E95" s="15"/>
    </row>
    <row r="96" spans="1:5" s="33" customFormat="1" ht="33.75">
      <c r="A96" s="29">
        <v>42363</v>
      </c>
      <c r="B96" s="42" t="s">
        <v>119</v>
      </c>
      <c r="C96" s="31">
        <v>1000</v>
      </c>
      <c r="D96" s="31"/>
      <c r="E96" s="32" t="s">
        <v>68</v>
      </c>
    </row>
    <row r="97" spans="1:5" s="27" customFormat="1" ht="16.5">
      <c r="A97" s="29">
        <v>42366</v>
      </c>
      <c r="B97" s="42" t="s">
        <v>106</v>
      </c>
      <c r="C97" s="31">
        <v>6000</v>
      </c>
      <c r="D97" s="31"/>
      <c r="E97" s="32" t="s">
        <v>69</v>
      </c>
    </row>
  </sheetData>
  <sheetProtection/>
  <mergeCells count="2">
    <mergeCell ref="A2:E2"/>
    <mergeCell ref="A1:E1"/>
  </mergeCells>
  <printOptions/>
  <pageMargins left="0.32" right="0.2" top="0.32" bottom="0.38" header="0.2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2016-02-01T03:27:02Z</cp:lastPrinted>
  <dcterms:created xsi:type="dcterms:W3CDTF">2016-01-05T06:50:46Z</dcterms:created>
  <dcterms:modified xsi:type="dcterms:W3CDTF">2016-04-01T06:04:05Z</dcterms:modified>
  <cp:category/>
  <cp:version/>
  <cp:contentType/>
  <cp:contentStatus/>
</cp:coreProperties>
</file>